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s>
  <externalReferences>
    <externalReference r:id="rId3"/>
  </externalReferences>
  <definedNames>
    <definedName name="_GoBack" localSheetId="0">'План 2019 общий'!#REF!</definedName>
    <definedName name="_xlnm._FilterDatabase" localSheetId="0" hidden="1">'План 2019 общий'!$A$17:$Q$128</definedName>
    <definedName name="OLE_LINK1" localSheetId="0">'План 2019 общий'!#REF!</definedName>
    <definedName name="_xlnm.Print_Area" localSheetId="0">'План 2019 общий'!$A$2:$Q$135</definedName>
    <definedName name="_xlnm.Print_Area" localSheetId="1">СМП!$A$1:$O$72</definedName>
  </definedNames>
  <calcPr calcId="145621"/>
</workbook>
</file>

<file path=xl/calcChain.xml><?xml version="1.0" encoding="utf-8"?>
<calcChain xmlns="http://schemas.openxmlformats.org/spreadsheetml/2006/main">
  <c r="K60" i="1" l="1"/>
  <c r="K57" i="1"/>
  <c r="K56" i="1"/>
  <c r="K55" i="1"/>
  <c r="K54" i="1"/>
  <c r="K53" i="1"/>
  <c r="K52" i="1"/>
  <c r="K51" i="1"/>
  <c r="K50" i="1"/>
  <c r="K49" i="1"/>
  <c r="K48" i="1"/>
  <c r="K47" i="1"/>
  <c r="K45" i="1"/>
  <c r="K34" i="1"/>
  <c r="K33" i="1"/>
  <c r="K32" i="1"/>
  <c r="K31"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<sst xmlns="http://schemas.openxmlformats.org/spreadsheetml/2006/main" count="1476" uniqueCount="243">
  <si>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</si>
  <si>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</si>
  <si>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</si>
  <si>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</si>
  <si>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</si>
  <si>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</si>
  <si>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</si>
  <si>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</si>
  <si>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</si>
  <si>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</si>
  <si>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</si>
  <si>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</si>
  <si>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</si>
  <si>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</si>
  <si>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</si>
  <si>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</si>
  <si>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</si>
  <si>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</si>
  <si>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</si>
  <si>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</si>
  <si>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</si>
  <si>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</si>
  <si>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</si>
  <si>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</si>
  <si>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</si>
  <si>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</si>
  <si>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</si>
  <si>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</si>
  <si>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</si>
  <si>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</si>
  <si>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</si>
  <si>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</si>
  <si>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</si>
  <si>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</si>
  <si>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</si>
  <si>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</si>
  <si>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</si>
  <si>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</si>
  <si>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</si>
  <si>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</si>
  <si>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</si>
  <si>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</si>
  <si>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</si>
  <si>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</si>
  <si>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</si>
  <si>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Реконструкция сетей электроснабжения 10 кВ, 0,4 кВ (ТП-343 ТП-345, ТП-205, ТП-513, ТП-504, ТП-501, ТП-505, ТП-504, РП-105, ТП-401,БКТП-328, РП-105)</t>
  </si>
  <si>
    <t>42.22.22</t>
  </si>
  <si>
    <t xml:space="preserve">Строительство КЛ-10кВ  ТП-236 - БКТП-2х630  кВА  мкр.А; Монтаж оборудования БКТП-2х630 кВАмкр. А </t>
  </si>
  <si>
    <t>Реконструкция РП-119</t>
  </si>
  <si>
    <t>конкурс в электронной форме</t>
  </si>
  <si>
    <t>Реконструкция  оборудования ТП-206, ТП-207</t>
  </si>
  <si>
    <t>Реконструкция  оборудования ТП-311, ТП-314</t>
  </si>
  <si>
    <t>Реконструкция  оборудования ТП-317, ТП-876</t>
  </si>
  <si>
    <t>Строительство КЛ-10 кВ (ТП-24-ТП-876, РП-159-РП-115)</t>
  </si>
  <si>
    <t>Строительство КЛ-10кВ (ТП-864 - БКТП-429; ТП - 888 -  ТП-495; ТП - 888 -  ТП-495)</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</si>
  <si>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</si>
  <si>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</si>
  <si>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</si>
  <si>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</si>
  <si>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</si>
  <si>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</si>
  <si>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</si>
  <si>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Установка снегоплавильной станции</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</si>
  <si>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</si>
  <si>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</si>
  <si>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</si>
  <si>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</si>
  <si>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</si>
  <si>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</si>
  <si>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</si>
  <si>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</si>
  <si>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</si>
  <si>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</si>
  <si>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</si>
  <si>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</si>
  <si>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</si>
  <si>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</si>
  <si>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</si>
  <si>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</si>
  <si>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</si>
  <si>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запрос предложений</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</si>
  <si>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</si>
  <si>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</si>
  <si>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</si>
  <si>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</si>
  <si>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</si>
  <si>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</si>
  <si>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</si>
  <si>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</si>
  <si>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</si>
  <si>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</si>
  <si>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</si>
  <si>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</si>
  <si>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</si>
  <si>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</si>
  <si>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</si>
  <si>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</si>
  <si>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</si>
  <si>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</si>
  <si>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</si>
  <si>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</si>
  <si>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</si>
  <si>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</si>
  <si>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</si>
  <si>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</si>
  <si>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</si>
  <si>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</si>
  <si>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</si>
  <si>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</si>
  <si>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</si>
  <si>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</si>
  <si>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</si>
  <si>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</si>
  <si>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</si>
  <si>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</si>
  <si>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</si>
  <si>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</si>
  <si>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</si>
  <si>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</si>
  <si>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</si>
  <si>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</si>
  <si>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</si>
  <si>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</si>
  <si>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</si>
  <si>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</si>
  <si>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</si>
  <si>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</si>
  <si>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</si>
  <si>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</si>
  <si>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</si>
  <si>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</si>
  <si>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</si>
  <si>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</si>
  <si>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</si>
  <si>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</si>
  <si>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</si>
  <si>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</si>
  <si>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</si>
  <si>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</si>
  <si>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</si>
  <si>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</si>
  <si>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</si>
  <si>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</si>
  <si>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</si>
  <si>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</si>
  <si>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</si>
  <si>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</si>
  <si>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</si>
  <si>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(РП(ТП) мкр.16А; ТП мкр.12)</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</si>
  <si>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</si>
  <si>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</si>
  <si>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</si>
  <si>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</si>
  <si>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</si>
  <si>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</si>
  <si>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(ТП-512 пос. ПИКС  ЭСК № 25; ТП мкр.12)</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</si>
  <si>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</si>
  <si>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</si>
  <si>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</si>
  <si>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</si>
  <si>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</si>
  <si>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</si>
  <si>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</si>
  <si>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(КТПН-656 ф. Затонская 38 Ч.Мыс; КТПН-663 СМП 400)</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</si>
  <si>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</si>
  <si>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</si>
  <si>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</si>
  <si>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</si>
  <si>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</si>
  <si>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</si>
  <si>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</si>
  <si>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</si>
  <si>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</si>
  <si>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</si>
  <si>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</si>
  <si>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</si>
  <si>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</si>
  <si>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</si>
  <si>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</si>
  <si>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</si>
  <si>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</si>
  <si>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</si>
  <si>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</si>
  <si>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</si>
  <si>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</si>
  <si>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</si>
  <si>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</si>
  <si>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</si>
  <si>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</si>
  <si>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</si>
  <si>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</si>
  <si>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</si>
  <si>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</si>
  <si>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</si>
  <si>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</si>
  <si>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</si>
  <si>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</si>
  <si>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</si>
  <si>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</si>
  <si>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</si>
  <si>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</si>
  <si>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</si>
  <si>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</si>
  <si>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</si>
  <si>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</si>
  <si>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</si>
  <si>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</si>
  <si>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</si>
  <si>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</si>
  <si>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</si>
  <si>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</si>
  <si>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</si>
  <si>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</si>
  <si>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</si>
  <si>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</si>
  <si>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</si>
  <si>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</si>
  <si>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</si>
  <si>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</si>
  <si>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</si>
  <si>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</si>
  <si>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</si>
  <si>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</si>
  <si>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</si>
  <si>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</si>
  <si>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</si>
  <si>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</si>
  <si>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</si>
  <si>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</si>
  <si>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</si>
  <si>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</si>
  <si>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</si>
  <si>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</si>
  <si>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</si>
  <si>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t>Совокупный годовой объем планируемых закупок товаров (работ, услуг) в соответствии с планом закупки (планом закупки инновационной продукции, высокотехнологичной продукции) составляет  753 392 125,50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</si>
  <si>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4 675 000 рублей</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</si>
  <si>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</si>
  <si>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</si>
  <si>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2018г.</t>
    </r>
  </si>
  <si>
    <t>42.21</t>
  </si>
  <si>
    <t>17.12.73.110 </t>
  </si>
  <si>
    <t xml:space="preserve">Поставка питьевой воды </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</si>
  <si>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442 955 032,70 рублей (58,79%)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</si>
</sst>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28"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b/>
      <sz val="10"/>
      <color theme="1"/>
      <name val="Calibri"/>
      <family val="2"/>
      <charset val="204"/>
      <scheme val="minor"/>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b/>
      <sz val="10"/>
      <color theme="1"/>
      <name val="Times New Roman"/>
      <family val="1"/>
      <charset val="204"/>
    </font>
    <font>
      <sz val="9"/>
      <name val="Times New Roman"/>
      <family val="1"/>
      <charset val="204"/>
    </font>
    <font>
      <u/>
      <sz val="10"/>
      <color theme="1"/>
      <name val="Times New Roman"/>
      <family val="1"/>
      <charset val="204"/>
    </font>
    <font>
      <b/>
      <sz val="11"/>
      <color theme="1"/>
      <name val="Times New Roman"/>
      <family val="1"/>
      <charset val="204"/>
    </font>
  </fonts>
  <fills count="17">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7">
    <xf numFmtId="0" fontId="0" fillId="0" borderId="0"/>
    <xf numFmtId="0" fontId="7" fillId="0" borderId="0" applyNumberFormat="0" applyFill="0" applyBorder="0" applyAlignment="0" applyProtection="0"/>
    <xf numFmtId="0" fontId="13" fillId="0" borderId="0"/>
    <xf numFmtId="0" fontId="13" fillId="0" borderId="0"/>
    <xf numFmtId="0" fontId="19" fillId="0" borderId="0"/>
    <xf numFmtId="0" fontId="1" fillId="0" borderId="0"/>
    <xf numFmtId="0" fontId="20" fillId="0" borderId="0"/>
  </cellStyleXfs>
  <cellXfs count="207">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4" fontId="14" fillId="0" borderId="0" xfId="0" applyNumberFormat="1" applyFont="1"/>
    <xf numFmtId="0" fontId="15" fillId="0" borderId="0" xfId="0" applyFont="1" applyBorder="1" applyAlignment="1">
      <alignment horizontal="left" vertical="center"/>
    </xf>
    <xf numFmtId="0" fontId="15" fillId="0" borderId="0" xfId="0" applyFont="1" applyBorder="1" applyAlignment="1">
      <alignment horizontal="left" vertical="center" wrapText="1"/>
    </xf>
    <xf numFmtId="0" fontId="0" fillId="2" borderId="0" xfId="0" applyNumberFormat="1" applyFont="1" applyFill="1" applyBorder="1" applyAlignment="1"/>
    <xf numFmtId="0" fontId="15" fillId="0" borderId="0" xfId="0" applyFont="1" applyBorder="1" applyAlignment="1">
      <alignment vertical="center"/>
    </xf>
    <xf numFmtId="0" fontId="15" fillId="0" borderId="0" xfId="0" applyFont="1" applyBorder="1" applyAlignment="1">
      <alignment vertical="center" wrapText="1"/>
    </xf>
    <xf numFmtId="0" fontId="16"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2" fillId="0" borderId="0" xfId="0" applyFont="1"/>
    <xf numFmtId="0" fontId="23" fillId="0" borderId="0" xfId="0" applyFont="1"/>
    <xf numFmtId="0" fontId="4" fillId="2" borderId="0" xfId="0" applyFont="1" applyFill="1"/>
    <xf numFmtId="0" fontId="4" fillId="2" borderId="0" xfId="0" applyNumberFormat="1" applyFont="1" applyFill="1" applyBorder="1" applyAlignment="1"/>
    <xf numFmtId="4" fontId="4" fillId="2" borderId="0" xfId="0" applyNumberFormat="1" applyFont="1" applyFill="1" applyBorder="1" applyAlignment="1"/>
    <xf numFmtId="0" fontId="22" fillId="2" borderId="0" xfId="0" applyNumberFormat="1" applyFont="1" applyFill="1" applyBorder="1" applyAlignment="1"/>
    <xf numFmtId="0" fontId="22" fillId="2" borderId="0" xfId="0" applyNumberFormat="1" applyFont="1" applyFill="1" applyBorder="1" applyAlignment="1">
      <alignment wrapText="1"/>
    </xf>
    <xf numFmtId="4" fontId="22"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4" fontId="24" fillId="0" borderId="0" xfId="0" applyNumberFormat="1" applyFont="1"/>
    <xf numFmtId="0" fontId="6" fillId="0" borderId="0" xfId="0" applyFont="1" applyBorder="1"/>
    <xf numFmtId="0" fontId="25" fillId="2" borderId="0" xfId="0" applyNumberFormat="1" applyFont="1" applyFill="1" applyBorder="1" applyAlignment="1"/>
    <xf numFmtId="0" fontId="6" fillId="0" borderId="0" xfId="0" applyFont="1" applyBorder="1" applyAlignment="1">
      <alignment horizontal="left" vertical="center"/>
    </xf>
    <xf numFmtId="0" fontId="6" fillId="2" borderId="0" xfId="0" applyFont="1" applyFill="1" applyBorder="1" applyAlignment="1">
      <alignment horizontal="center" vertical="center" wrapText="1"/>
    </xf>
    <xf numFmtId="0" fontId="11" fillId="0" borderId="0" xfId="0" applyFont="1" applyBorder="1" applyAlignment="1">
      <alignment horizontal="center" vertical="center"/>
    </xf>
    <xf numFmtId="0" fontId="5" fillId="2" borderId="0" xfId="0" applyFont="1" applyFill="1" applyBorder="1" applyAlignment="1">
      <alignment horizontal="center" vertical="center" wrapText="1"/>
    </xf>
    <xf numFmtId="0" fontId="6" fillId="0" borderId="0" xfId="0" applyFont="1" applyBorder="1" applyAlignment="1">
      <alignment horizontal="center" vertical="center" wrapText="1"/>
    </xf>
    <xf numFmtId="165" fontId="5" fillId="2" borderId="0" xfId="0" applyNumberFormat="1" applyFont="1" applyFill="1" applyBorder="1" applyAlignment="1" applyProtection="1">
      <alignment horizontal="center" vertical="center" wrapText="1"/>
      <protection locked="0"/>
    </xf>
    <xf numFmtId="0" fontId="2" fillId="0" borderId="0" xfId="0" applyFont="1" applyBorder="1" applyAlignment="1">
      <alignment horizontal="center" vertical="center"/>
    </xf>
    <xf numFmtId="4" fontId="3" fillId="2" borderId="0" xfId="0" applyNumberFormat="1" applyFont="1" applyFill="1" applyBorder="1" applyAlignment="1">
      <alignment horizontal="center" vertical="center" wrapText="1"/>
    </xf>
    <xf numFmtId="4" fontId="27" fillId="0" borderId="0" xfId="0" applyNumberFormat="1" applyFont="1"/>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4" fillId="2" borderId="0" xfId="0" applyNumberFormat="1" applyFont="1" applyFill="1" applyBorder="1" applyAlignment="1">
      <alignment horizontal="left" vertical="center" wrapText="1"/>
    </xf>
  </cellXfs>
  <cellStyles count="7">
    <cellStyle name="Гиперссылка" xfId="1" builtinId="8"/>
    <cellStyle name="Обычный" xfId="0" builtinId="0"/>
    <cellStyle name="Обычный 2" xfId="3"/>
    <cellStyle name="Обычный 2 2 2" xfId="4"/>
    <cellStyle name="Обычный 3" xfId="5"/>
    <cellStyle name="Обычный_2кв_АРМ_V43_БП_ОАО Тюменьэнерго" xfId="2"/>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5;&#1051;&#1040;&#1053;%20&#1043;&#1055;&#1047;%202019/&#1047;&#1072;&#1103;&#1074;&#1082;&#1080;/&#1041;-&#1055;%202019%20&#1094;&#1077;&#1093;%20&#8470;7%20%20&#1079;&#1072;&#1097;&#1080;&#1090;&#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монты"/>
      <sheetName val="производств.услуги"/>
      <sheetName val="кап.вложения"/>
      <sheetName val="услуги"/>
      <sheetName val="кап. вложения"/>
    </sheetNames>
    <sheetDataSet>
      <sheetData sheetId="0" refreshError="1">
        <row r="15">
          <cell r="H15">
            <v>6500</v>
          </cell>
        </row>
      </sheetData>
      <sheetData sheetId="1" refreshError="1"/>
      <sheetData sheetId="2" refreshError="1"/>
      <sheetData sheetId="3" refreshError="1"/>
      <sheetData sheetId="4" refreshError="1">
        <row r="25">
          <cell r="F25">
            <v>17000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447"/>
  <sheetViews>
    <sheetView tabSelected="1" view="pageBreakPreview" topLeftCell="A121" zoomScaleNormal="70" zoomScaleSheetLayoutView="100" workbookViewId="0">
      <selection activeCell="L130" sqref="L130"/>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5" customWidth="1"/>
    <col min="14" max="14" width="12.42578125" style="1" customWidth="1"/>
    <col min="15" max="15" width="9.85546875" style="1" customWidth="1"/>
    <col min="16" max="16" width="14.28515625" style="1" hidden="1" customWidth="1"/>
    <col min="17" max="17" width="15" style="1" hidden="1" customWidth="1"/>
    <col min="18" max="19" width="9.140625" style="1"/>
    <col min="20" max="20" width="23.140625" style="1" customWidth="1"/>
    <col min="21" max="16384" width="9.140625" style="1"/>
  </cols>
  <sheetData>
    <row r="1" spans="1:19" ht="15" customHeight="1" x14ac:dyDescent="0.2">
      <c r="M1" s="3"/>
    </row>
    <row r="2" spans="1:19" ht="15" customHeight="1" x14ac:dyDescent="0.2">
      <c r="A2" s="179" t="s">
        <v>0</v>
      </c>
      <c r="B2" s="179"/>
      <c r="C2" s="179"/>
      <c r="D2" s="179"/>
      <c r="E2" s="179"/>
      <c r="F2" s="179"/>
      <c r="G2" s="179"/>
      <c r="H2" s="179"/>
      <c r="I2" s="179"/>
      <c r="J2" s="179"/>
      <c r="K2" s="179"/>
      <c r="L2" s="179"/>
      <c r="M2" s="179"/>
      <c r="N2" s="179"/>
      <c r="O2" s="179"/>
    </row>
    <row r="3" spans="1:19" ht="15" customHeight="1" x14ac:dyDescent="0.2">
      <c r="A3" s="180" t="s">
        <v>1</v>
      </c>
      <c r="B3" s="180"/>
      <c r="C3" s="180"/>
      <c r="D3" s="180"/>
      <c r="E3" s="180"/>
      <c r="F3" s="180"/>
      <c r="G3" s="180"/>
      <c r="H3" s="180"/>
      <c r="I3" s="180"/>
      <c r="J3" s="180"/>
      <c r="K3" s="180"/>
      <c r="L3" s="180"/>
      <c r="M3" s="180"/>
      <c r="N3" s="180"/>
      <c r="O3" s="180"/>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181" t="s">
        <v>2</v>
      </c>
      <c r="B6" s="181"/>
      <c r="C6" s="181"/>
      <c r="D6" s="181"/>
      <c r="E6" s="181"/>
      <c r="F6" s="181"/>
      <c r="G6" s="181"/>
      <c r="H6" s="182" t="s">
        <v>3</v>
      </c>
      <c r="I6" s="182"/>
      <c r="J6" s="182"/>
      <c r="K6" s="182"/>
      <c r="L6" s="182"/>
      <c r="M6" s="182"/>
      <c r="N6" s="182"/>
      <c r="O6" s="182"/>
      <c r="P6" s="6"/>
      <c r="Q6" s="6"/>
      <c r="R6" s="6"/>
      <c r="S6" s="3"/>
    </row>
    <row r="7" spans="1:19" ht="15" customHeight="1" x14ac:dyDescent="0.2">
      <c r="A7" s="181" t="s">
        <v>4</v>
      </c>
      <c r="B7" s="181"/>
      <c r="C7" s="181"/>
      <c r="D7" s="181"/>
      <c r="E7" s="181"/>
      <c r="F7" s="181"/>
      <c r="G7" s="181"/>
      <c r="H7" s="182" t="s">
        <v>5</v>
      </c>
      <c r="I7" s="182"/>
      <c r="J7" s="182"/>
      <c r="K7" s="182"/>
      <c r="L7" s="182"/>
      <c r="M7" s="182"/>
      <c r="N7" s="182"/>
      <c r="O7" s="182"/>
      <c r="P7" s="6"/>
      <c r="Q7" s="6"/>
      <c r="R7" s="6"/>
      <c r="S7" s="3"/>
    </row>
    <row r="8" spans="1:19" ht="15" customHeight="1" x14ac:dyDescent="0.2">
      <c r="A8" s="181" t="s">
        <v>6</v>
      </c>
      <c r="B8" s="181"/>
      <c r="C8" s="181"/>
      <c r="D8" s="181"/>
      <c r="E8" s="181"/>
      <c r="F8" s="181"/>
      <c r="G8" s="181"/>
      <c r="H8" s="182" t="s">
        <v>7</v>
      </c>
      <c r="I8" s="182"/>
      <c r="J8" s="182"/>
      <c r="K8" s="182"/>
      <c r="L8" s="182"/>
      <c r="M8" s="182"/>
      <c r="N8" s="182"/>
      <c r="O8" s="182"/>
      <c r="P8" s="6"/>
      <c r="Q8" s="6"/>
      <c r="R8" s="6"/>
      <c r="S8" s="3"/>
    </row>
    <row r="9" spans="1:19" ht="15" customHeight="1" x14ac:dyDescent="0.2">
      <c r="A9" s="185" t="s">
        <v>8</v>
      </c>
      <c r="B9" s="185"/>
      <c r="C9" s="185"/>
      <c r="D9" s="185"/>
      <c r="E9" s="185"/>
      <c r="F9" s="185"/>
      <c r="G9" s="185"/>
      <c r="H9" s="186" t="s">
        <v>9</v>
      </c>
      <c r="I9" s="186"/>
      <c r="J9" s="186"/>
      <c r="K9" s="186"/>
      <c r="L9" s="186"/>
      <c r="M9" s="186"/>
      <c r="N9" s="186"/>
      <c r="O9" s="186"/>
      <c r="P9" s="7"/>
      <c r="Q9" s="7"/>
      <c r="R9" s="7"/>
      <c r="S9" s="3"/>
    </row>
    <row r="10" spans="1:19" ht="15" customHeight="1" x14ac:dyDescent="0.2">
      <c r="A10" s="181" t="s">
        <v>10</v>
      </c>
      <c r="B10" s="181"/>
      <c r="C10" s="181"/>
      <c r="D10" s="181"/>
      <c r="E10" s="181"/>
      <c r="F10" s="181"/>
      <c r="G10" s="181"/>
      <c r="H10" s="182">
        <v>8602015464</v>
      </c>
      <c r="I10" s="182"/>
      <c r="J10" s="182"/>
      <c r="K10" s="182"/>
      <c r="L10" s="182"/>
      <c r="M10" s="182"/>
      <c r="N10" s="182"/>
      <c r="O10" s="182"/>
      <c r="P10" s="6"/>
      <c r="Q10" s="6"/>
      <c r="R10" s="6"/>
      <c r="S10" s="3"/>
    </row>
    <row r="11" spans="1:19" ht="15" customHeight="1" x14ac:dyDescent="0.2">
      <c r="A11" s="181" t="s">
        <v>11</v>
      </c>
      <c r="B11" s="181"/>
      <c r="C11" s="181"/>
      <c r="D11" s="181"/>
      <c r="E11" s="181"/>
      <c r="F11" s="181"/>
      <c r="G11" s="181"/>
      <c r="H11" s="182">
        <v>860201001</v>
      </c>
      <c r="I11" s="182"/>
      <c r="J11" s="182"/>
      <c r="K11" s="182"/>
      <c r="L11" s="182"/>
      <c r="M11" s="182"/>
      <c r="N11" s="182"/>
      <c r="O11" s="182"/>
      <c r="P11" s="6"/>
      <c r="Q11" s="6"/>
      <c r="R11" s="6"/>
      <c r="S11" s="3"/>
    </row>
    <row r="12" spans="1:19" ht="15" customHeight="1" x14ac:dyDescent="0.2">
      <c r="A12" s="181" t="s">
        <v>12</v>
      </c>
      <c r="B12" s="181"/>
      <c r="C12" s="181"/>
      <c r="D12" s="181"/>
      <c r="E12" s="181"/>
      <c r="F12" s="181"/>
      <c r="G12" s="181"/>
      <c r="H12" s="182">
        <v>71100000000</v>
      </c>
      <c r="I12" s="182">
        <v>71100000000</v>
      </c>
      <c r="J12" s="182">
        <v>71100000000</v>
      </c>
      <c r="K12" s="182">
        <v>71100000000</v>
      </c>
      <c r="L12" s="182">
        <v>71100000000</v>
      </c>
      <c r="M12" s="182">
        <v>71100000000</v>
      </c>
      <c r="N12" s="182">
        <v>71100000000</v>
      </c>
      <c r="O12" s="182">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189" t="s">
        <v>13</v>
      </c>
      <c r="B14" s="189" t="s">
        <v>14</v>
      </c>
      <c r="C14" s="189" t="s">
        <v>15</v>
      </c>
      <c r="D14" s="192" t="s">
        <v>16</v>
      </c>
      <c r="E14" s="193"/>
      <c r="F14" s="193"/>
      <c r="G14" s="193"/>
      <c r="H14" s="193"/>
      <c r="I14" s="193"/>
      <c r="J14" s="193"/>
      <c r="K14" s="193"/>
      <c r="L14" s="193"/>
      <c r="M14" s="194"/>
      <c r="N14" s="195" t="s">
        <v>17</v>
      </c>
      <c r="O14" s="196" t="s">
        <v>18</v>
      </c>
      <c r="P14" s="10"/>
      <c r="Q14" s="10"/>
    </row>
    <row r="15" spans="1:19" ht="67.5" customHeight="1" x14ac:dyDescent="0.2">
      <c r="A15" s="190"/>
      <c r="B15" s="190"/>
      <c r="C15" s="190"/>
      <c r="D15" s="189" t="s">
        <v>19</v>
      </c>
      <c r="E15" s="200" t="s">
        <v>20</v>
      </c>
      <c r="F15" s="202" t="s">
        <v>21</v>
      </c>
      <c r="G15" s="203"/>
      <c r="H15" s="204" t="s">
        <v>22</v>
      </c>
      <c r="I15" s="183" t="s">
        <v>23</v>
      </c>
      <c r="J15" s="184"/>
      <c r="K15" s="187" t="s">
        <v>236</v>
      </c>
      <c r="L15" s="198" t="s">
        <v>24</v>
      </c>
      <c r="M15" s="199"/>
      <c r="N15" s="195"/>
      <c r="O15" s="197"/>
    </row>
    <row r="16" spans="1:19" ht="75" customHeight="1" x14ac:dyDescent="0.2">
      <c r="A16" s="191"/>
      <c r="B16" s="191"/>
      <c r="C16" s="191"/>
      <c r="D16" s="190"/>
      <c r="E16" s="201"/>
      <c r="F16" s="11" t="s">
        <v>25</v>
      </c>
      <c r="G16" s="11" t="s">
        <v>26</v>
      </c>
      <c r="H16" s="205"/>
      <c r="I16" s="11" t="s">
        <v>27</v>
      </c>
      <c r="J16" s="11" t="s">
        <v>26</v>
      </c>
      <c r="K16" s="188"/>
      <c r="L16" s="12" t="s">
        <v>28</v>
      </c>
      <c r="M16" s="13" t="s">
        <v>29</v>
      </c>
      <c r="N16" s="195"/>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9.5" customHeight="1" x14ac:dyDescent="0.2">
      <c r="A18" s="21"/>
      <c r="B18" s="21"/>
      <c r="C18" s="22"/>
      <c r="D18" s="23" t="s">
        <v>33</v>
      </c>
      <c r="E18" s="24"/>
      <c r="F18" s="25"/>
      <c r="G18" s="25"/>
      <c r="H18" s="22"/>
      <c r="I18" s="22"/>
      <c r="J18" s="24"/>
      <c r="K18" s="24"/>
      <c r="L18" s="26"/>
      <c r="M18" s="26"/>
      <c r="N18" s="24"/>
      <c r="O18" s="24"/>
      <c r="P18" s="27"/>
      <c r="Q18" s="27"/>
    </row>
    <row r="19" spans="1:17" s="39" customFormat="1" ht="63.75" x14ac:dyDescent="0.2">
      <c r="A19" s="28">
        <v>1</v>
      </c>
      <c r="B19" s="29" t="s">
        <v>34</v>
      </c>
      <c r="C19" s="30" t="s">
        <v>35</v>
      </c>
      <c r="D19" s="31" t="s">
        <v>36</v>
      </c>
      <c r="E19" s="32" t="s">
        <v>37</v>
      </c>
      <c r="F19" s="33">
        <v>876</v>
      </c>
      <c r="G19" s="33" t="s">
        <v>38</v>
      </c>
      <c r="H19" s="33">
        <v>1</v>
      </c>
      <c r="I19" s="34">
        <v>71100000000</v>
      </c>
      <c r="J19" s="35" t="s">
        <v>39</v>
      </c>
      <c r="K19" s="36">
        <v>5377897.2000000002</v>
      </c>
      <c r="L19" s="37">
        <v>43525</v>
      </c>
      <c r="M19" s="31" t="s">
        <v>40</v>
      </c>
      <c r="N19" s="31" t="s">
        <v>41</v>
      </c>
      <c r="O19" s="31" t="s">
        <v>42</v>
      </c>
      <c r="P19" s="31" t="s">
        <v>42</v>
      </c>
      <c r="Q19" s="38"/>
    </row>
    <row r="20" spans="1:17" s="39" customFormat="1" ht="63.75" x14ac:dyDescent="0.2">
      <c r="A20" s="28">
        <v>2</v>
      </c>
      <c r="B20" s="29" t="s">
        <v>34</v>
      </c>
      <c r="C20" s="30" t="s">
        <v>35</v>
      </c>
      <c r="D20" s="31" t="s">
        <v>43</v>
      </c>
      <c r="E20" s="32" t="s">
        <v>37</v>
      </c>
      <c r="F20" s="33">
        <v>876</v>
      </c>
      <c r="G20" s="33" t="s">
        <v>38</v>
      </c>
      <c r="H20" s="33">
        <v>1</v>
      </c>
      <c r="I20" s="34">
        <v>71100000000</v>
      </c>
      <c r="J20" s="35" t="s">
        <v>39</v>
      </c>
      <c r="K20" s="36">
        <v>5620805.5</v>
      </c>
      <c r="L20" s="37">
        <v>43525</v>
      </c>
      <c r="M20" s="31" t="s">
        <v>40</v>
      </c>
      <c r="N20" s="31" t="s">
        <v>41</v>
      </c>
      <c r="O20" s="31" t="s">
        <v>42</v>
      </c>
      <c r="P20" s="40" t="s">
        <v>44</v>
      </c>
      <c r="Q20" s="38"/>
    </row>
    <row r="21" spans="1:17" s="39" customFormat="1" ht="63.75" x14ac:dyDescent="0.2">
      <c r="A21" s="28">
        <v>3</v>
      </c>
      <c r="B21" s="29" t="s">
        <v>34</v>
      </c>
      <c r="C21" s="30" t="s">
        <v>35</v>
      </c>
      <c r="D21" s="41" t="s">
        <v>45</v>
      </c>
      <c r="E21" s="32" t="s">
        <v>37</v>
      </c>
      <c r="F21" s="33">
        <v>876</v>
      </c>
      <c r="G21" s="33" t="s">
        <v>38</v>
      </c>
      <c r="H21" s="33">
        <v>1</v>
      </c>
      <c r="I21" s="34">
        <v>71100000000</v>
      </c>
      <c r="J21" s="35" t="s">
        <v>39</v>
      </c>
      <c r="K21" s="42">
        <v>5622420</v>
      </c>
      <c r="L21" s="37">
        <v>43525</v>
      </c>
      <c r="M21" s="31" t="s">
        <v>40</v>
      </c>
      <c r="N21" s="31" t="s">
        <v>41</v>
      </c>
      <c r="O21" s="31" t="s">
        <v>42</v>
      </c>
      <c r="P21" s="40" t="s">
        <v>44</v>
      </c>
      <c r="Q21" s="38"/>
    </row>
    <row r="22" spans="1:17" s="50" customFormat="1" ht="63.75" x14ac:dyDescent="0.25">
      <c r="A22" s="28">
        <v>4</v>
      </c>
      <c r="B22" s="29" t="s">
        <v>34</v>
      </c>
      <c r="C22" s="43" t="s">
        <v>46</v>
      </c>
      <c r="D22" s="44" t="s">
        <v>47</v>
      </c>
      <c r="E22" s="45" t="s">
        <v>37</v>
      </c>
      <c r="F22" s="33">
        <v>876</v>
      </c>
      <c r="G22" s="33" t="s">
        <v>38</v>
      </c>
      <c r="H22" s="33">
        <v>1</v>
      </c>
      <c r="I22" s="34">
        <v>71100000000</v>
      </c>
      <c r="J22" s="35" t="s">
        <v>39</v>
      </c>
      <c r="K22" s="46">
        <v>6119108</v>
      </c>
      <c r="L22" s="47">
        <v>43556</v>
      </c>
      <c r="M22" s="47" t="s">
        <v>40</v>
      </c>
      <c r="N22" s="48" t="s">
        <v>41</v>
      </c>
      <c r="O22" s="49" t="s">
        <v>44</v>
      </c>
      <c r="P22" s="40" t="s">
        <v>44</v>
      </c>
      <c r="Q22" s="40"/>
    </row>
    <row r="23" spans="1:17" s="54" customFormat="1" ht="51" x14ac:dyDescent="0.2">
      <c r="A23" s="28">
        <v>5</v>
      </c>
      <c r="B23" s="29" t="s">
        <v>34</v>
      </c>
      <c r="C23" s="30" t="s">
        <v>46</v>
      </c>
      <c r="D23" s="44" t="s">
        <v>48</v>
      </c>
      <c r="E23" s="51" t="s">
        <v>37</v>
      </c>
      <c r="F23" s="33">
        <v>876</v>
      </c>
      <c r="G23" s="33" t="s">
        <v>38</v>
      </c>
      <c r="H23" s="33">
        <v>1</v>
      </c>
      <c r="I23" s="34">
        <v>71100000000</v>
      </c>
      <c r="J23" s="35" t="s">
        <v>39</v>
      </c>
      <c r="K23" s="52">
        <v>23808580.800000001</v>
      </c>
      <c r="L23" s="53">
        <v>43532</v>
      </c>
      <c r="M23" s="53" t="s">
        <v>40</v>
      </c>
      <c r="N23" s="29" t="s">
        <v>49</v>
      </c>
      <c r="O23" s="40" t="s">
        <v>44</v>
      </c>
      <c r="P23" s="40" t="s">
        <v>44</v>
      </c>
      <c r="Q23" s="38"/>
    </row>
    <row r="24" spans="1:17" s="39" customFormat="1" ht="63.75" x14ac:dyDescent="0.2">
      <c r="A24" s="28">
        <v>6</v>
      </c>
      <c r="B24" s="29" t="s">
        <v>34</v>
      </c>
      <c r="C24" s="30" t="s">
        <v>46</v>
      </c>
      <c r="D24" s="31" t="s">
        <v>50</v>
      </c>
      <c r="E24" s="51" t="s">
        <v>37</v>
      </c>
      <c r="F24" s="33">
        <v>876</v>
      </c>
      <c r="G24" s="33" t="s">
        <v>38</v>
      </c>
      <c r="H24" s="33">
        <v>1</v>
      </c>
      <c r="I24" s="34">
        <v>71100000000</v>
      </c>
      <c r="J24" s="34" t="s">
        <v>39</v>
      </c>
      <c r="K24" s="55">
        <v>10721916</v>
      </c>
      <c r="L24" s="53">
        <v>43532</v>
      </c>
      <c r="M24" s="53" t="s">
        <v>40</v>
      </c>
      <c r="N24" s="29" t="s">
        <v>41</v>
      </c>
      <c r="O24" s="40" t="s">
        <v>44</v>
      </c>
      <c r="P24" s="40" t="s">
        <v>44</v>
      </c>
      <c r="Q24" s="38"/>
    </row>
    <row r="25" spans="1:17" s="39" customFormat="1" ht="63.75" x14ac:dyDescent="0.2">
      <c r="A25" s="28">
        <v>7</v>
      </c>
      <c r="B25" s="29" t="s">
        <v>34</v>
      </c>
      <c r="C25" s="30" t="s">
        <v>46</v>
      </c>
      <c r="D25" s="31" t="s">
        <v>51</v>
      </c>
      <c r="E25" s="51" t="s">
        <v>37</v>
      </c>
      <c r="F25" s="33">
        <v>876</v>
      </c>
      <c r="G25" s="33" t="s">
        <v>38</v>
      </c>
      <c r="H25" s="33">
        <v>1</v>
      </c>
      <c r="I25" s="34">
        <v>71100000000</v>
      </c>
      <c r="J25" s="34" t="s">
        <v>39</v>
      </c>
      <c r="K25" s="55">
        <v>11292190.800000001</v>
      </c>
      <c r="L25" s="53">
        <v>43532</v>
      </c>
      <c r="M25" s="53" t="s">
        <v>40</v>
      </c>
      <c r="N25" s="29" t="s">
        <v>41</v>
      </c>
      <c r="O25" s="40" t="s">
        <v>44</v>
      </c>
      <c r="P25" s="40" t="s">
        <v>44</v>
      </c>
      <c r="Q25" s="38"/>
    </row>
    <row r="26" spans="1:17" s="39" customFormat="1" ht="63.75" x14ac:dyDescent="0.2">
      <c r="A26" s="28">
        <v>8</v>
      </c>
      <c r="B26" s="29" t="s">
        <v>34</v>
      </c>
      <c r="C26" s="30" t="s">
        <v>46</v>
      </c>
      <c r="D26" s="31" t="s">
        <v>52</v>
      </c>
      <c r="E26" s="51" t="s">
        <v>37</v>
      </c>
      <c r="F26" s="33">
        <v>876</v>
      </c>
      <c r="G26" s="33" t="s">
        <v>38</v>
      </c>
      <c r="H26" s="33">
        <v>1</v>
      </c>
      <c r="I26" s="34">
        <v>71100000000</v>
      </c>
      <c r="J26" s="34" t="s">
        <v>39</v>
      </c>
      <c r="K26" s="55">
        <v>6109868.4000000004</v>
      </c>
      <c r="L26" s="53">
        <v>43532</v>
      </c>
      <c r="M26" s="53" t="s">
        <v>40</v>
      </c>
      <c r="N26" s="29" t="s">
        <v>41</v>
      </c>
      <c r="O26" s="40" t="s">
        <v>44</v>
      </c>
      <c r="P26" s="40" t="s">
        <v>44</v>
      </c>
      <c r="Q26" s="38"/>
    </row>
    <row r="27" spans="1:17" s="39" customFormat="1" ht="63.75" x14ac:dyDescent="0.2">
      <c r="A27" s="28">
        <v>9</v>
      </c>
      <c r="B27" s="29" t="s">
        <v>34</v>
      </c>
      <c r="C27" s="30" t="s">
        <v>46</v>
      </c>
      <c r="D27" s="44" t="s">
        <v>53</v>
      </c>
      <c r="E27" s="51" t="s">
        <v>37</v>
      </c>
      <c r="F27" s="33">
        <v>876</v>
      </c>
      <c r="G27" s="33" t="s">
        <v>38</v>
      </c>
      <c r="H27" s="33">
        <v>1</v>
      </c>
      <c r="I27" s="34">
        <v>71100000000</v>
      </c>
      <c r="J27" s="34" t="s">
        <v>39</v>
      </c>
      <c r="K27" s="52">
        <v>12739464</v>
      </c>
      <c r="L27" s="53">
        <v>43532</v>
      </c>
      <c r="M27" s="53" t="s">
        <v>40</v>
      </c>
      <c r="N27" s="29" t="s">
        <v>41</v>
      </c>
      <c r="O27" s="40" t="s">
        <v>44</v>
      </c>
      <c r="P27" s="40" t="s">
        <v>44</v>
      </c>
      <c r="Q27" s="38"/>
    </row>
    <row r="28" spans="1:17" s="57" customFormat="1" ht="63.75" x14ac:dyDescent="0.25">
      <c r="A28" s="28">
        <v>10</v>
      </c>
      <c r="B28" s="29" t="s">
        <v>34</v>
      </c>
      <c r="C28" s="30" t="s">
        <v>46</v>
      </c>
      <c r="D28" s="44" t="s">
        <v>54</v>
      </c>
      <c r="E28" s="45" t="s">
        <v>37</v>
      </c>
      <c r="F28" s="33">
        <v>876</v>
      </c>
      <c r="G28" s="33" t="s">
        <v>38</v>
      </c>
      <c r="H28" s="33">
        <v>1</v>
      </c>
      <c r="I28" s="34">
        <v>71100000000</v>
      </c>
      <c r="J28" s="35" t="s">
        <v>39</v>
      </c>
      <c r="K28" s="56">
        <v>11104537.199999999</v>
      </c>
      <c r="L28" s="53">
        <v>43532</v>
      </c>
      <c r="M28" s="53" t="s">
        <v>40</v>
      </c>
      <c r="N28" s="29" t="s">
        <v>41</v>
      </c>
      <c r="O28" s="40" t="s">
        <v>44</v>
      </c>
      <c r="P28" s="40" t="s">
        <v>44</v>
      </c>
      <c r="Q28" s="40"/>
    </row>
    <row r="29" spans="1:17" s="58" customFormat="1" ht="51" x14ac:dyDescent="0.25">
      <c r="A29" s="28">
        <v>11</v>
      </c>
      <c r="B29" s="29" t="s">
        <v>34</v>
      </c>
      <c r="C29" s="30" t="s">
        <v>46</v>
      </c>
      <c r="D29" s="44" t="s">
        <v>55</v>
      </c>
      <c r="E29" s="45" t="s">
        <v>37</v>
      </c>
      <c r="F29" s="33">
        <v>876</v>
      </c>
      <c r="G29" s="33" t="s">
        <v>38</v>
      </c>
      <c r="H29" s="33">
        <v>1</v>
      </c>
      <c r="I29" s="34">
        <v>71100000000</v>
      </c>
      <c r="J29" s="35" t="s">
        <v>39</v>
      </c>
      <c r="K29" s="56">
        <v>16151968.800000001</v>
      </c>
      <c r="L29" s="53">
        <v>43532</v>
      </c>
      <c r="M29" s="53" t="s">
        <v>40</v>
      </c>
      <c r="N29" s="29" t="s">
        <v>49</v>
      </c>
      <c r="O29" s="40" t="s">
        <v>44</v>
      </c>
      <c r="P29" s="40" t="s">
        <v>44</v>
      </c>
      <c r="Q29" s="40"/>
    </row>
    <row r="30" spans="1:17" s="39" customFormat="1" ht="51" x14ac:dyDescent="0.2">
      <c r="A30" s="28">
        <v>12</v>
      </c>
      <c r="B30" s="29" t="s">
        <v>34</v>
      </c>
      <c r="C30" s="30" t="s">
        <v>46</v>
      </c>
      <c r="D30" s="44" t="s">
        <v>56</v>
      </c>
      <c r="E30" s="51" t="s">
        <v>37</v>
      </c>
      <c r="F30" s="33">
        <v>876</v>
      </c>
      <c r="G30" s="33" t="s">
        <v>38</v>
      </c>
      <c r="H30" s="33">
        <v>1</v>
      </c>
      <c r="I30" s="34">
        <v>71100000000</v>
      </c>
      <c r="J30" s="35" t="s">
        <v>39</v>
      </c>
      <c r="K30" s="52">
        <v>15402507.6</v>
      </c>
      <c r="L30" s="53">
        <v>43532</v>
      </c>
      <c r="M30" s="53" t="s">
        <v>40</v>
      </c>
      <c r="N30" s="29" t="s">
        <v>49</v>
      </c>
      <c r="O30" s="40" t="s">
        <v>44</v>
      </c>
      <c r="P30" s="40" t="s">
        <v>44</v>
      </c>
      <c r="Q30" s="38"/>
    </row>
    <row r="31" spans="1:17" s="66" customFormat="1" ht="61.5" customHeight="1" x14ac:dyDescent="0.25">
      <c r="A31" s="59">
        <v>13</v>
      </c>
      <c r="B31" s="60" t="s">
        <v>57</v>
      </c>
      <c r="C31" s="61" t="s">
        <v>57</v>
      </c>
      <c r="D31" s="17" t="s">
        <v>58</v>
      </c>
      <c r="E31" s="51" t="s">
        <v>37</v>
      </c>
      <c r="F31" s="33">
        <v>876</v>
      </c>
      <c r="G31" s="33" t="s">
        <v>38</v>
      </c>
      <c r="H31" s="33">
        <v>1</v>
      </c>
      <c r="I31" s="34">
        <v>71100000000</v>
      </c>
      <c r="J31" s="15" t="s">
        <v>39</v>
      </c>
      <c r="K31" s="62">
        <f>205*1.2*1000</f>
        <v>246000</v>
      </c>
      <c r="L31" s="63">
        <v>43497</v>
      </c>
      <c r="M31" s="64">
        <v>43799</v>
      </c>
      <c r="N31" s="15" t="s">
        <v>41</v>
      </c>
      <c r="O31" s="20" t="s">
        <v>42</v>
      </c>
      <c r="P31" s="65"/>
      <c r="Q31" s="65"/>
    </row>
    <row r="32" spans="1:17" s="66" customFormat="1" ht="66.75" customHeight="1" x14ac:dyDescent="0.25">
      <c r="A32" s="59">
        <v>14</v>
      </c>
      <c r="B32" s="67" t="s">
        <v>57</v>
      </c>
      <c r="C32" s="68" t="s">
        <v>57</v>
      </c>
      <c r="D32" s="17" t="s">
        <v>59</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60</v>
      </c>
      <c r="C33" s="68" t="s">
        <v>60</v>
      </c>
      <c r="D33" s="70" t="s">
        <v>61</v>
      </c>
      <c r="E33" s="51" t="s">
        <v>37</v>
      </c>
      <c r="F33" s="33">
        <v>876</v>
      </c>
      <c r="G33" s="33" t="s">
        <v>38</v>
      </c>
      <c r="H33" s="33">
        <v>1</v>
      </c>
      <c r="I33" s="34">
        <v>71100000000</v>
      </c>
      <c r="J33" s="15" t="s">
        <v>39</v>
      </c>
      <c r="K33" s="62">
        <f>1.2*1200*1000</f>
        <v>1440000</v>
      </c>
      <c r="L33" s="63">
        <v>43525</v>
      </c>
      <c r="M33" s="64">
        <v>43816</v>
      </c>
      <c r="N33" s="15" t="s">
        <v>41</v>
      </c>
      <c r="O33" s="20" t="s">
        <v>42</v>
      </c>
      <c r="P33" s="65"/>
      <c r="Q33" s="65"/>
    </row>
    <row r="34" spans="1:17" s="66" customFormat="1" ht="50.25" customHeight="1" x14ac:dyDescent="0.25">
      <c r="A34" s="59">
        <v>16</v>
      </c>
      <c r="B34" s="68" t="s">
        <v>239</v>
      </c>
      <c r="C34" s="68" t="s">
        <v>239</v>
      </c>
      <c r="D34" s="71" t="s">
        <v>62</v>
      </c>
      <c r="E34" s="51" t="s">
        <v>37</v>
      </c>
      <c r="F34" s="33">
        <v>876</v>
      </c>
      <c r="G34" s="33" t="s">
        <v>38</v>
      </c>
      <c r="H34" s="33">
        <v>1</v>
      </c>
      <c r="I34" s="34">
        <v>71100000000</v>
      </c>
      <c r="J34" s="15" t="s">
        <v>39</v>
      </c>
      <c r="K34" s="62">
        <f>1.2*43000*1000</f>
        <v>51600000</v>
      </c>
      <c r="L34" s="63">
        <v>43497</v>
      </c>
      <c r="M34" s="69">
        <v>43676</v>
      </c>
      <c r="N34" s="15" t="s">
        <v>41</v>
      </c>
      <c r="O34" s="20" t="s">
        <v>42</v>
      </c>
      <c r="P34" s="65"/>
      <c r="Q34" s="65"/>
    </row>
    <row r="35" spans="1:17" s="77" customFormat="1" ht="50.25" customHeight="1" x14ac:dyDescent="0.2">
      <c r="A35" s="59">
        <v>17</v>
      </c>
      <c r="B35" s="72" t="s">
        <v>63</v>
      </c>
      <c r="C35" s="72" t="s">
        <v>64</v>
      </c>
      <c r="D35" s="73" t="s">
        <v>65</v>
      </c>
      <c r="E35" s="31" t="s">
        <v>66</v>
      </c>
      <c r="F35" s="33">
        <v>876</v>
      </c>
      <c r="G35" s="33" t="s">
        <v>67</v>
      </c>
      <c r="H35" s="33">
        <v>1</v>
      </c>
      <c r="I35" s="34">
        <v>71100000000</v>
      </c>
      <c r="J35" s="15" t="s">
        <v>39</v>
      </c>
      <c r="K35" s="62">
        <v>393600</v>
      </c>
      <c r="L35" s="63">
        <v>43533</v>
      </c>
      <c r="M35" s="63">
        <v>43982</v>
      </c>
      <c r="N35" s="74" t="s">
        <v>41</v>
      </c>
      <c r="O35" s="72" t="s">
        <v>42</v>
      </c>
      <c r="P35" s="75"/>
      <c r="Q35" s="76"/>
    </row>
    <row r="36" spans="1:17" ht="57" customHeight="1" x14ac:dyDescent="0.2">
      <c r="A36" s="28">
        <v>18</v>
      </c>
      <c r="B36" s="78" t="s">
        <v>68</v>
      </c>
      <c r="C36" s="78" t="s">
        <v>68</v>
      </c>
      <c r="D36" s="33" t="s">
        <v>69</v>
      </c>
      <c r="E36" s="51" t="s">
        <v>70</v>
      </c>
      <c r="F36" s="33">
        <v>876</v>
      </c>
      <c r="G36" s="33" t="s">
        <v>67</v>
      </c>
      <c r="H36" s="33">
        <v>1</v>
      </c>
      <c r="I36" s="34">
        <v>71100000000</v>
      </c>
      <c r="J36" s="15" t="s">
        <v>39</v>
      </c>
      <c r="K36" s="79">
        <v>1920000</v>
      </c>
      <c r="L36" s="63" t="s">
        <v>71</v>
      </c>
      <c r="M36" s="63" t="s">
        <v>72</v>
      </c>
      <c r="N36" s="15" t="s">
        <v>73</v>
      </c>
      <c r="O36" s="20" t="s">
        <v>42</v>
      </c>
      <c r="P36" s="61" t="s">
        <v>42</v>
      </c>
      <c r="Q36" s="27"/>
    </row>
    <row r="37" spans="1:17" ht="57" customHeight="1" x14ac:dyDescent="0.2">
      <c r="A37" s="59">
        <v>19</v>
      </c>
      <c r="B37" s="60" t="s">
        <v>74</v>
      </c>
      <c r="C37" s="80" t="s">
        <v>74</v>
      </c>
      <c r="D37" s="81" t="s">
        <v>75</v>
      </c>
      <c r="E37" s="51" t="s">
        <v>70</v>
      </c>
      <c r="F37" s="33">
        <v>876</v>
      </c>
      <c r="G37" s="33" t="s">
        <v>67</v>
      </c>
      <c r="H37" s="33">
        <v>1</v>
      </c>
      <c r="I37" s="34">
        <v>71100000000</v>
      </c>
      <c r="J37" s="15" t="s">
        <v>39</v>
      </c>
      <c r="K37" s="62">
        <v>288000</v>
      </c>
      <c r="L37" s="63" t="s">
        <v>71</v>
      </c>
      <c r="M37" s="63" t="s">
        <v>76</v>
      </c>
      <c r="N37" s="15" t="s">
        <v>73</v>
      </c>
      <c r="O37" s="20" t="s">
        <v>42</v>
      </c>
      <c r="P37" s="27"/>
      <c r="Q37" s="27"/>
    </row>
    <row r="38" spans="1:17" s="82" customFormat="1" ht="65.25" customHeight="1" x14ac:dyDescent="0.25">
      <c r="A38" s="59">
        <v>20</v>
      </c>
      <c r="B38" s="60" t="s">
        <v>77</v>
      </c>
      <c r="C38" s="80" t="s">
        <v>77</v>
      </c>
      <c r="D38" s="81" t="s">
        <v>78</v>
      </c>
      <c r="E38" s="51" t="s">
        <v>66</v>
      </c>
      <c r="F38" s="33">
        <v>876</v>
      </c>
      <c r="G38" s="33" t="s">
        <v>67</v>
      </c>
      <c r="H38" s="33">
        <v>1</v>
      </c>
      <c r="I38" s="34">
        <v>71100000000</v>
      </c>
      <c r="J38" s="15" t="s">
        <v>39</v>
      </c>
      <c r="K38" s="62">
        <v>240000</v>
      </c>
      <c r="L38" s="63">
        <v>43497</v>
      </c>
      <c r="M38" s="63" t="s">
        <v>76</v>
      </c>
      <c r="N38" s="15" t="s">
        <v>73</v>
      </c>
      <c r="O38" s="20" t="s">
        <v>42</v>
      </c>
      <c r="P38" s="61"/>
      <c r="Q38" s="61"/>
    </row>
    <row r="39" spans="1:17" s="66" customFormat="1" ht="51" x14ac:dyDescent="0.25">
      <c r="A39" s="59">
        <v>21</v>
      </c>
      <c r="B39" s="78" t="s">
        <v>57</v>
      </c>
      <c r="C39" s="78" t="s">
        <v>57</v>
      </c>
      <c r="D39" s="33" t="s">
        <v>79</v>
      </c>
      <c r="E39" s="33" t="s">
        <v>66</v>
      </c>
      <c r="F39" s="33">
        <v>876</v>
      </c>
      <c r="G39" s="33" t="s">
        <v>38</v>
      </c>
      <c r="H39" s="33">
        <v>1</v>
      </c>
      <c r="I39" s="34">
        <v>71100000000</v>
      </c>
      <c r="J39" s="15" t="s">
        <v>39</v>
      </c>
      <c r="K39" s="36">
        <v>996000</v>
      </c>
      <c r="L39" s="83">
        <v>43525</v>
      </c>
      <c r="M39" s="83">
        <v>43800</v>
      </c>
      <c r="N39" s="33" t="s">
        <v>80</v>
      </c>
      <c r="O39" s="33" t="s">
        <v>81</v>
      </c>
      <c r="P39" s="65"/>
      <c r="Q39" s="65"/>
    </row>
    <row r="40" spans="1:17" s="77" customFormat="1" ht="63.75" x14ac:dyDescent="0.2">
      <c r="A40" s="59">
        <v>22</v>
      </c>
      <c r="B40" s="31" t="s">
        <v>82</v>
      </c>
      <c r="C40" s="71" t="s">
        <v>83</v>
      </c>
      <c r="D40" s="84" t="s">
        <v>84</v>
      </c>
      <c r="E40" s="51" t="s">
        <v>66</v>
      </c>
      <c r="F40" s="85">
        <v>876</v>
      </c>
      <c r="G40" s="33" t="s">
        <v>38</v>
      </c>
      <c r="H40" s="33">
        <v>1</v>
      </c>
      <c r="I40" s="34">
        <v>71100000000</v>
      </c>
      <c r="J40" s="15" t="s">
        <v>39</v>
      </c>
      <c r="K40" s="36">
        <v>192960</v>
      </c>
      <c r="L40" s="86">
        <v>43526</v>
      </c>
      <c r="M40" s="86">
        <v>43618</v>
      </c>
      <c r="N40" s="33" t="s">
        <v>41</v>
      </c>
      <c r="O40" s="31" t="s">
        <v>42</v>
      </c>
      <c r="P40" s="76"/>
      <c r="Q40" s="76"/>
    </row>
    <row r="41" spans="1:17" s="77" customFormat="1" ht="63.75" x14ac:dyDescent="0.2">
      <c r="A41" s="59">
        <v>23</v>
      </c>
      <c r="B41" s="31" t="s">
        <v>82</v>
      </c>
      <c r="C41" s="71" t="s">
        <v>83</v>
      </c>
      <c r="D41" s="84" t="s">
        <v>85</v>
      </c>
      <c r="E41" s="51" t="s">
        <v>66</v>
      </c>
      <c r="F41" s="85">
        <v>876</v>
      </c>
      <c r="G41" s="33" t="s">
        <v>38</v>
      </c>
      <c r="H41" s="33">
        <v>1</v>
      </c>
      <c r="I41" s="34">
        <v>71100000000</v>
      </c>
      <c r="J41" s="15" t="s">
        <v>39</v>
      </c>
      <c r="K41" s="36">
        <v>373200</v>
      </c>
      <c r="L41" s="86">
        <v>43526</v>
      </c>
      <c r="M41" s="86">
        <v>43619</v>
      </c>
      <c r="N41" s="33" t="s">
        <v>41</v>
      </c>
      <c r="O41" s="31" t="s">
        <v>42</v>
      </c>
      <c r="P41" s="76"/>
      <c r="Q41" s="76"/>
    </row>
    <row r="42" spans="1:17" s="77" customFormat="1" ht="48.75" customHeight="1" x14ac:dyDescent="0.2">
      <c r="A42" s="59">
        <v>24</v>
      </c>
      <c r="B42" s="31" t="s">
        <v>82</v>
      </c>
      <c r="C42" s="71" t="s">
        <v>83</v>
      </c>
      <c r="D42" s="84" t="s">
        <v>86</v>
      </c>
      <c r="E42" s="51" t="s">
        <v>66</v>
      </c>
      <c r="F42" s="85">
        <v>876</v>
      </c>
      <c r="G42" s="33" t="s">
        <v>38</v>
      </c>
      <c r="H42" s="33">
        <v>1</v>
      </c>
      <c r="I42" s="34">
        <v>71100000000</v>
      </c>
      <c r="J42" s="15" t="s">
        <v>39</v>
      </c>
      <c r="K42" s="36">
        <v>194880</v>
      </c>
      <c r="L42" s="86">
        <v>43526</v>
      </c>
      <c r="M42" s="86">
        <v>43620</v>
      </c>
      <c r="N42" s="33" t="s">
        <v>41</v>
      </c>
      <c r="O42" s="87" t="s">
        <v>81</v>
      </c>
      <c r="P42" s="76"/>
      <c r="Q42" s="76"/>
    </row>
    <row r="43" spans="1:17" s="77" customFormat="1" ht="49.5" customHeight="1" x14ac:dyDescent="0.2">
      <c r="A43" s="59">
        <v>25</v>
      </c>
      <c r="B43" s="88" t="s">
        <v>87</v>
      </c>
      <c r="C43" s="88" t="s">
        <v>88</v>
      </c>
      <c r="D43" s="89" t="s">
        <v>89</v>
      </c>
      <c r="E43" s="51" t="s">
        <v>66</v>
      </c>
      <c r="F43" s="33">
        <v>876</v>
      </c>
      <c r="G43" s="33" t="s">
        <v>38</v>
      </c>
      <c r="H43" s="33">
        <v>1</v>
      </c>
      <c r="I43" s="34">
        <v>71100000000</v>
      </c>
      <c r="J43" s="15" t="s">
        <v>39</v>
      </c>
      <c r="K43" s="36">
        <v>1497600</v>
      </c>
      <c r="L43" s="86">
        <v>43526</v>
      </c>
      <c r="M43" s="86">
        <v>43619</v>
      </c>
      <c r="N43" s="33" t="s">
        <v>90</v>
      </c>
      <c r="O43" s="31" t="s">
        <v>42</v>
      </c>
      <c r="P43" s="65" t="s">
        <v>42</v>
      </c>
      <c r="Q43" s="76"/>
    </row>
    <row r="44" spans="1:17" s="82" customFormat="1" ht="22.5" customHeight="1" x14ac:dyDescent="0.25">
      <c r="A44" s="90"/>
      <c r="B44" s="91"/>
      <c r="C44" s="91"/>
      <c r="D44" s="92" t="s">
        <v>91</v>
      </c>
      <c r="E44" s="93"/>
      <c r="F44" s="94"/>
      <c r="G44" s="94"/>
      <c r="H44" s="94"/>
      <c r="I44" s="95"/>
      <c r="J44" s="94"/>
      <c r="K44" s="96"/>
      <c r="L44" s="97"/>
      <c r="M44" s="98"/>
      <c r="N44" s="94"/>
      <c r="O44" s="91"/>
      <c r="P44" s="61"/>
      <c r="Q44" s="61"/>
    </row>
    <row r="45" spans="1:17" s="66" customFormat="1" ht="63.75" x14ac:dyDescent="0.25">
      <c r="A45" s="29">
        <v>26</v>
      </c>
      <c r="B45" s="60" t="s">
        <v>92</v>
      </c>
      <c r="C45" s="60" t="s">
        <v>92</v>
      </c>
      <c r="D45" s="17" t="s">
        <v>93</v>
      </c>
      <c r="E45" s="51" t="s">
        <v>37</v>
      </c>
      <c r="F45" s="33">
        <v>876</v>
      </c>
      <c r="G45" s="33" t="s">
        <v>38</v>
      </c>
      <c r="H45" s="33">
        <v>1</v>
      </c>
      <c r="I45" s="34">
        <v>71100000000</v>
      </c>
      <c r="J45" s="15" t="s">
        <v>39</v>
      </c>
      <c r="K45" s="62">
        <f>1.2*2650*1000</f>
        <v>3180000</v>
      </c>
      <c r="L45" s="63">
        <v>43556</v>
      </c>
      <c r="M45" s="99">
        <v>43786</v>
      </c>
      <c r="N45" s="15" t="s">
        <v>41</v>
      </c>
      <c r="O45" s="20" t="s">
        <v>42</v>
      </c>
      <c r="P45" s="65"/>
      <c r="Q45" s="65"/>
    </row>
    <row r="46" spans="1:17" s="66" customFormat="1" ht="48.75" customHeight="1" x14ac:dyDescent="0.25">
      <c r="A46" s="29">
        <v>27</v>
      </c>
      <c r="B46" s="60" t="s">
        <v>92</v>
      </c>
      <c r="C46" s="60" t="s">
        <v>92</v>
      </c>
      <c r="D46" s="17" t="s">
        <v>94</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92</v>
      </c>
      <c r="C47" s="60" t="s">
        <v>92</v>
      </c>
      <c r="D47" s="70" t="s">
        <v>95</v>
      </c>
      <c r="E47" s="51" t="s">
        <v>37</v>
      </c>
      <c r="F47" s="33">
        <v>876</v>
      </c>
      <c r="G47" s="33" t="s">
        <v>38</v>
      </c>
      <c r="H47" s="33">
        <v>1</v>
      </c>
      <c r="I47" s="34">
        <v>71100000000</v>
      </c>
      <c r="J47" s="15" t="s">
        <v>39</v>
      </c>
      <c r="K47" s="62">
        <f>1.2*[1]ремонты!$H$15*1000</f>
        <v>7800000</v>
      </c>
      <c r="L47" s="63">
        <v>43560</v>
      </c>
      <c r="M47" s="99">
        <v>43816</v>
      </c>
      <c r="N47" s="15" t="s">
        <v>41</v>
      </c>
      <c r="O47" s="20" t="s">
        <v>42</v>
      </c>
      <c r="P47" s="65"/>
      <c r="Q47" s="65"/>
    </row>
    <row r="48" spans="1:17" s="66" customFormat="1" ht="63.75" customHeight="1" x14ac:dyDescent="0.25">
      <c r="A48" s="29">
        <v>29</v>
      </c>
      <c r="B48" s="60" t="s">
        <v>57</v>
      </c>
      <c r="C48" s="80" t="s">
        <v>57</v>
      </c>
      <c r="D48" s="70" t="s">
        <v>96</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57</v>
      </c>
      <c r="C49" s="80" t="s">
        <v>57</v>
      </c>
      <c r="D49" s="70" t="s">
        <v>97</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98</v>
      </c>
      <c r="C50" s="80" t="s">
        <v>98</v>
      </c>
      <c r="D50" s="70" t="s">
        <v>99</v>
      </c>
      <c r="E50" s="51" t="s">
        <v>37</v>
      </c>
      <c r="F50" s="33">
        <v>876</v>
      </c>
      <c r="G50" s="33" t="s">
        <v>38</v>
      </c>
      <c r="H50" s="33">
        <v>1</v>
      </c>
      <c r="I50" s="34">
        <v>71100000000</v>
      </c>
      <c r="J50" s="15" t="s">
        <v>39</v>
      </c>
      <c r="K50" s="62">
        <f>1.2*93600*1000</f>
        <v>112320000</v>
      </c>
      <c r="L50" s="63">
        <v>43561</v>
      </c>
      <c r="M50" s="99">
        <v>43816</v>
      </c>
      <c r="N50" s="15" t="s">
        <v>41</v>
      </c>
      <c r="O50" s="20" t="s">
        <v>42</v>
      </c>
      <c r="P50" s="100"/>
      <c r="Q50" s="65"/>
    </row>
    <row r="51" spans="1:17" s="66" customFormat="1" ht="63.75" customHeight="1" x14ac:dyDescent="0.25">
      <c r="A51" s="29">
        <v>32</v>
      </c>
      <c r="B51" s="60" t="s">
        <v>100</v>
      </c>
      <c r="C51" s="80" t="s">
        <v>101</v>
      </c>
      <c r="D51" s="70" t="s">
        <v>102</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103</v>
      </c>
      <c r="C52" s="80" t="s">
        <v>103</v>
      </c>
      <c r="D52" s="70" t="s">
        <v>104</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60</v>
      </c>
      <c r="C53" s="60" t="s">
        <v>60</v>
      </c>
      <c r="D53" s="70" t="s">
        <v>105</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106</v>
      </c>
      <c r="C54" s="60" t="s">
        <v>106</v>
      </c>
      <c r="D54" s="70" t="s">
        <v>107</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103</v>
      </c>
      <c r="C55" s="60" t="s">
        <v>103</v>
      </c>
      <c r="D55" s="70" t="s">
        <v>108</v>
      </c>
      <c r="E55" s="51" t="s">
        <v>37</v>
      </c>
      <c r="F55" s="33">
        <v>876</v>
      </c>
      <c r="G55" s="33" t="s">
        <v>38</v>
      </c>
      <c r="H55" s="33">
        <v>1</v>
      </c>
      <c r="I55" s="34">
        <v>71100000000</v>
      </c>
      <c r="J55" s="15" t="s">
        <v>39</v>
      </c>
      <c r="K55" s="62">
        <f>1.2*'[1]кап. вложения'!$F$25*1000</f>
        <v>20400000</v>
      </c>
      <c r="L55" s="63">
        <v>43586</v>
      </c>
      <c r="M55" s="99">
        <v>43816</v>
      </c>
      <c r="N55" s="15" t="s">
        <v>41</v>
      </c>
      <c r="O55" s="20" t="s">
        <v>42</v>
      </c>
      <c r="P55" s="65"/>
      <c r="Q55" s="65"/>
    </row>
    <row r="56" spans="1:17" s="66" customFormat="1" ht="63.75" x14ac:dyDescent="0.25">
      <c r="A56" s="29">
        <v>37</v>
      </c>
      <c r="B56" s="60" t="s">
        <v>57</v>
      </c>
      <c r="C56" s="61" t="s">
        <v>57</v>
      </c>
      <c r="D56" s="70" t="s">
        <v>109</v>
      </c>
      <c r="E56" s="51" t="s">
        <v>37</v>
      </c>
      <c r="F56" s="33">
        <v>876</v>
      </c>
      <c r="G56" s="33" t="s">
        <v>38</v>
      </c>
      <c r="H56" s="33">
        <v>1</v>
      </c>
      <c r="I56" s="34">
        <v>71100000000</v>
      </c>
      <c r="J56" s="15" t="s">
        <v>39</v>
      </c>
      <c r="K56" s="62">
        <f>1.2*212*1000</f>
        <v>254399.99999999997</v>
      </c>
      <c r="L56" s="63">
        <v>43561</v>
      </c>
      <c r="M56" s="99">
        <v>43799</v>
      </c>
      <c r="N56" s="15" t="s">
        <v>41</v>
      </c>
      <c r="O56" s="20" t="s">
        <v>42</v>
      </c>
      <c r="P56" s="65"/>
      <c r="Q56" s="65"/>
    </row>
    <row r="57" spans="1:17" s="82" customFormat="1" ht="57" customHeight="1" x14ac:dyDescent="0.25">
      <c r="A57" s="29">
        <v>38</v>
      </c>
      <c r="B57" s="60" t="s">
        <v>57</v>
      </c>
      <c r="C57" s="80" t="s">
        <v>57</v>
      </c>
      <c r="D57" s="17" t="s">
        <v>110</v>
      </c>
      <c r="E57" s="51" t="s">
        <v>37</v>
      </c>
      <c r="F57" s="33">
        <v>876</v>
      </c>
      <c r="G57" s="33" t="s">
        <v>38</v>
      </c>
      <c r="H57" s="33">
        <v>1</v>
      </c>
      <c r="I57" s="34">
        <v>71100000000</v>
      </c>
      <c r="J57" s="15" t="s">
        <v>39</v>
      </c>
      <c r="K57" s="62">
        <f>1041.904*1.2*1000</f>
        <v>1250284.7999999998</v>
      </c>
      <c r="L57" s="63">
        <v>43561</v>
      </c>
      <c r="M57" s="99">
        <v>43830</v>
      </c>
      <c r="N57" s="15" t="s">
        <v>41</v>
      </c>
      <c r="O57" s="20" t="s">
        <v>42</v>
      </c>
      <c r="P57" s="61"/>
      <c r="Q57" s="61"/>
    </row>
    <row r="58" spans="1:17" s="39" customFormat="1" ht="63.75" x14ac:dyDescent="0.2">
      <c r="A58" s="29">
        <v>39</v>
      </c>
      <c r="B58" s="101" t="s">
        <v>111</v>
      </c>
      <c r="C58" s="101" t="s">
        <v>111</v>
      </c>
      <c r="D58" s="101" t="s">
        <v>112</v>
      </c>
      <c r="E58" s="101" t="s">
        <v>66</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63.75" x14ac:dyDescent="0.2">
      <c r="A59" s="29">
        <v>40</v>
      </c>
      <c r="B59" s="101" t="s">
        <v>111</v>
      </c>
      <c r="C59" s="101" t="s">
        <v>111</v>
      </c>
      <c r="D59" s="101" t="s">
        <v>113</v>
      </c>
      <c r="E59" s="101" t="s">
        <v>66</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63.75" x14ac:dyDescent="0.2">
      <c r="A60" s="29">
        <v>41</v>
      </c>
      <c r="B60" s="104" t="s">
        <v>114</v>
      </c>
      <c r="C60" s="104" t="s">
        <v>115</v>
      </c>
      <c r="D60" s="73" t="s">
        <v>116</v>
      </c>
      <c r="E60" s="31" t="s">
        <v>66</v>
      </c>
      <c r="F60" s="104" t="s">
        <v>117</v>
      </c>
      <c r="G60" s="101" t="s">
        <v>38</v>
      </c>
      <c r="H60" s="104" t="s">
        <v>118</v>
      </c>
      <c r="I60" s="34">
        <v>71100000000</v>
      </c>
      <c r="J60" s="15" t="s">
        <v>39</v>
      </c>
      <c r="K60" s="79">
        <f>50800*77</f>
        <v>3911600</v>
      </c>
      <c r="L60" s="63">
        <v>43556</v>
      </c>
      <c r="M60" s="63">
        <v>43830</v>
      </c>
      <c r="N60" s="31" t="s">
        <v>41</v>
      </c>
      <c r="O60" s="104" t="s">
        <v>81</v>
      </c>
      <c r="P60" s="76"/>
      <c r="Q60" s="76"/>
    </row>
    <row r="61" spans="1:17" s="77" customFormat="1" ht="51" x14ac:dyDescent="0.2">
      <c r="A61" s="29">
        <v>42</v>
      </c>
      <c r="B61" s="105" t="s">
        <v>120</v>
      </c>
      <c r="C61" s="105" t="s">
        <v>121</v>
      </c>
      <c r="D61" s="73" t="s">
        <v>122</v>
      </c>
      <c r="E61" s="31" t="s">
        <v>66</v>
      </c>
      <c r="F61" s="104" t="s">
        <v>117</v>
      </c>
      <c r="G61" s="101" t="s">
        <v>38</v>
      </c>
      <c r="H61" s="104" t="s">
        <v>118</v>
      </c>
      <c r="I61" s="34">
        <v>71100000000</v>
      </c>
      <c r="J61" s="15" t="s">
        <v>39</v>
      </c>
      <c r="K61" s="52">
        <v>3776000</v>
      </c>
      <c r="L61" s="63">
        <v>43587</v>
      </c>
      <c r="M61" s="63">
        <v>43830</v>
      </c>
      <c r="N61" s="15" t="s">
        <v>123</v>
      </c>
      <c r="O61" s="105" t="s">
        <v>42</v>
      </c>
      <c r="P61" s="75"/>
      <c r="Q61" s="76"/>
    </row>
    <row r="62" spans="1:17" s="66" customFormat="1" ht="52.5" customHeight="1" x14ac:dyDescent="0.25">
      <c r="A62" s="29">
        <v>43</v>
      </c>
      <c r="B62" s="60" t="s">
        <v>74</v>
      </c>
      <c r="C62" s="60" t="s">
        <v>74</v>
      </c>
      <c r="D62" s="81" t="s">
        <v>124</v>
      </c>
      <c r="E62" s="51" t="s">
        <v>70</v>
      </c>
      <c r="F62" s="33">
        <v>876</v>
      </c>
      <c r="G62" s="33" t="s">
        <v>38</v>
      </c>
      <c r="H62" s="33">
        <v>1</v>
      </c>
      <c r="I62" s="34">
        <v>71100000000</v>
      </c>
      <c r="J62" s="15" t="s">
        <v>39</v>
      </c>
      <c r="K62" s="62">
        <v>228000</v>
      </c>
      <c r="L62" s="63" t="s">
        <v>72</v>
      </c>
      <c r="M62" s="64" t="s">
        <v>76</v>
      </c>
      <c r="N62" s="15" t="s">
        <v>73</v>
      </c>
      <c r="O62" s="20" t="s">
        <v>42</v>
      </c>
      <c r="P62" s="65"/>
      <c r="Q62" s="65"/>
    </row>
    <row r="63" spans="1:17" s="77" customFormat="1" ht="51" x14ac:dyDescent="0.2">
      <c r="A63" s="29">
        <v>44</v>
      </c>
      <c r="B63" s="78" t="s">
        <v>87</v>
      </c>
      <c r="C63" s="78" t="s">
        <v>88</v>
      </c>
      <c r="D63" s="33" t="s">
        <v>125</v>
      </c>
      <c r="E63" s="51" t="s">
        <v>66</v>
      </c>
      <c r="F63" s="33">
        <v>876</v>
      </c>
      <c r="G63" s="33" t="s">
        <v>38</v>
      </c>
      <c r="H63" s="33">
        <v>1</v>
      </c>
      <c r="I63" s="34">
        <v>71100000000</v>
      </c>
      <c r="J63" s="15" t="s">
        <v>39</v>
      </c>
      <c r="K63" s="106">
        <v>1080000</v>
      </c>
      <c r="L63" s="86">
        <v>43556</v>
      </c>
      <c r="M63" s="86">
        <v>43801</v>
      </c>
      <c r="N63" s="33" t="s">
        <v>90</v>
      </c>
      <c r="O63" s="33" t="s">
        <v>42</v>
      </c>
      <c r="P63" s="65" t="s">
        <v>42</v>
      </c>
      <c r="Q63" s="76"/>
    </row>
    <row r="64" spans="1:17" s="77" customFormat="1" ht="57" customHeight="1" x14ac:dyDescent="0.2">
      <c r="A64" s="29">
        <v>45</v>
      </c>
      <c r="B64" s="78" t="s">
        <v>87</v>
      </c>
      <c r="C64" s="78" t="s">
        <v>88</v>
      </c>
      <c r="D64" s="33" t="s">
        <v>126</v>
      </c>
      <c r="E64" s="51" t="s">
        <v>66</v>
      </c>
      <c r="F64" s="33">
        <v>876</v>
      </c>
      <c r="G64" s="33" t="s">
        <v>38</v>
      </c>
      <c r="H64" s="33">
        <v>1</v>
      </c>
      <c r="I64" s="34">
        <v>71100000000</v>
      </c>
      <c r="J64" s="15" t="s">
        <v>39</v>
      </c>
      <c r="K64" s="106">
        <v>193560</v>
      </c>
      <c r="L64" s="86">
        <v>43556</v>
      </c>
      <c r="M64" s="86">
        <v>43801</v>
      </c>
      <c r="N64" s="33" t="s">
        <v>90</v>
      </c>
      <c r="O64" s="33" t="s">
        <v>42</v>
      </c>
      <c r="P64" s="65" t="s">
        <v>42</v>
      </c>
      <c r="Q64" s="76"/>
    </row>
    <row r="65" spans="1:17" s="77" customFormat="1" ht="54.75" customHeight="1" x14ac:dyDescent="0.2">
      <c r="A65" s="29">
        <v>46</v>
      </c>
      <c r="B65" s="78" t="s">
        <v>87</v>
      </c>
      <c r="C65" s="78" t="s">
        <v>88</v>
      </c>
      <c r="D65" s="33" t="s">
        <v>127</v>
      </c>
      <c r="E65" s="51" t="s">
        <v>66</v>
      </c>
      <c r="F65" s="33">
        <v>876</v>
      </c>
      <c r="G65" s="33" t="s">
        <v>38</v>
      </c>
      <c r="H65" s="33">
        <v>1</v>
      </c>
      <c r="I65" s="34">
        <v>71100000000</v>
      </c>
      <c r="J65" s="15" t="s">
        <v>39</v>
      </c>
      <c r="K65" s="106">
        <v>1370400</v>
      </c>
      <c r="L65" s="86">
        <v>43557</v>
      </c>
      <c r="M65" s="86">
        <v>43801</v>
      </c>
      <c r="N65" s="33" t="s">
        <v>90</v>
      </c>
      <c r="O65" s="33" t="s">
        <v>42</v>
      </c>
      <c r="P65" s="65" t="s">
        <v>42</v>
      </c>
      <c r="Q65" s="76"/>
    </row>
    <row r="66" spans="1:17" s="77" customFormat="1" ht="51" x14ac:dyDescent="0.2">
      <c r="A66" s="29">
        <v>47</v>
      </c>
      <c r="B66" s="78" t="s">
        <v>87</v>
      </c>
      <c r="C66" s="78" t="s">
        <v>88</v>
      </c>
      <c r="D66" s="107" t="s">
        <v>128</v>
      </c>
      <c r="E66" s="51" t="s">
        <v>66</v>
      </c>
      <c r="F66" s="33">
        <v>876</v>
      </c>
      <c r="G66" s="33" t="s">
        <v>38</v>
      </c>
      <c r="H66" s="33">
        <v>1</v>
      </c>
      <c r="I66" s="34">
        <v>71100000000</v>
      </c>
      <c r="J66" s="15" t="s">
        <v>39</v>
      </c>
      <c r="K66" s="36">
        <v>226920</v>
      </c>
      <c r="L66" s="86">
        <v>43557</v>
      </c>
      <c r="M66" s="86">
        <v>43801</v>
      </c>
      <c r="N66" s="33" t="s">
        <v>90</v>
      </c>
      <c r="O66" s="87" t="s">
        <v>42</v>
      </c>
      <c r="P66" s="65" t="s">
        <v>42</v>
      </c>
      <c r="Q66" s="76"/>
    </row>
    <row r="67" spans="1:17" s="77" customFormat="1" ht="51" x14ac:dyDescent="0.2">
      <c r="A67" s="29">
        <v>48</v>
      </c>
      <c r="B67" s="78" t="s">
        <v>87</v>
      </c>
      <c r="C67" s="78" t="s">
        <v>88</v>
      </c>
      <c r="D67" s="107" t="s">
        <v>129</v>
      </c>
      <c r="E67" s="51" t="s">
        <v>66</v>
      </c>
      <c r="F67" s="33">
        <v>876</v>
      </c>
      <c r="G67" s="33" t="s">
        <v>38</v>
      </c>
      <c r="H67" s="33">
        <v>1</v>
      </c>
      <c r="I67" s="34">
        <v>71100000000</v>
      </c>
      <c r="J67" s="15" t="s">
        <v>39</v>
      </c>
      <c r="K67" s="36">
        <v>132000</v>
      </c>
      <c r="L67" s="86">
        <v>43557</v>
      </c>
      <c r="M67" s="86">
        <v>43801</v>
      </c>
      <c r="N67" s="33" t="s">
        <v>90</v>
      </c>
      <c r="O67" s="87" t="s">
        <v>42</v>
      </c>
      <c r="P67" s="65" t="s">
        <v>42</v>
      </c>
      <c r="Q67" s="76"/>
    </row>
    <row r="68" spans="1:17" s="77" customFormat="1" ht="63.75" x14ac:dyDescent="0.2">
      <c r="A68" s="29">
        <v>49</v>
      </c>
      <c r="B68" s="31" t="s">
        <v>130</v>
      </c>
      <c r="C68" s="71" t="s">
        <v>131</v>
      </c>
      <c r="D68" s="33" t="s">
        <v>132</v>
      </c>
      <c r="E68" s="51" t="s">
        <v>66</v>
      </c>
      <c r="F68" s="33">
        <v>876</v>
      </c>
      <c r="G68" s="33" t="s">
        <v>38</v>
      </c>
      <c r="H68" s="33">
        <v>1</v>
      </c>
      <c r="I68" s="34">
        <v>71100000000</v>
      </c>
      <c r="J68" s="15" t="s">
        <v>39</v>
      </c>
      <c r="K68" s="106">
        <v>5133600</v>
      </c>
      <c r="L68" s="86">
        <v>43572</v>
      </c>
      <c r="M68" s="86">
        <v>43573</v>
      </c>
      <c r="N68" s="33" t="s">
        <v>119</v>
      </c>
      <c r="O68" s="33" t="s">
        <v>81</v>
      </c>
      <c r="P68" s="76"/>
      <c r="Q68" s="76"/>
    </row>
    <row r="69" spans="1:17" s="77" customFormat="1" ht="51" x14ac:dyDescent="0.2">
      <c r="A69" s="29">
        <v>50</v>
      </c>
      <c r="B69" s="33" t="s">
        <v>87</v>
      </c>
      <c r="C69" s="88" t="s">
        <v>87</v>
      </c>
      <c r="D69" s="33" t="s">
        <v>133</v>
      </c>
      <c r="E69" s="51" t="s">
        <v>66</v>
      </c>
      <c r="F69" s="33">
        <v>876</v>
      </c>
      <c r="G69" s="33" t="s">
        <v>38</v>
      </c>
      <c r="H69" s="33">
        <v>1</v>
      </c>
      <c r="I69" s="34">
        <v>71100000000</v>
      </c>
      <c r="J69" s="15" t="s">
        <v>39</v>
      </c>
      <c r="K69" s="106">
        <v>608640</v>
      </c>
      <c r="L69" s="86">
        <v>43586</v>
      </c>
      <c r="M69" s="86">
        <v>43771</v>
      </c>
      <c r="N69" s="33" t="s">
        <v>90</v>
      </c>
      <c r="O69" s="33" t="s">
        <v>42</v>
      </c>
      <c r="P69" s="33" t="s">
        <v>42</v>
      </c>
      <c r="Q69" s="76"/>
    </row>
    <row r="70" spans="1:17" s="77" customFormat="1" ht="51.75" customHeight="1" x14ac:dyDescent="0.2">
      <c r="A70" s="29">
        <v>51</v>
      </c>
      <c r="B70" s="78" t="s">
        <v>87</v>
      </c>
      <c r="C70" s="78" t="s">
        <v>88</v>
      </c>
      <c r="D70" s="89" t="s">
        <v>134</v>
      </c>
      <c r="E70" s="51" t="s">
        <v>66</v>
      </c>
      <c r="F70" s="33">
        <v>876</v>
      </c>
      <c r="G70" s="33" t="s">
        <v>38</v>
      </c>
      <c r="H70" s="33">
        <v>1</v>
      </c>
      <c r="I70" s="34">
        <v>71100000000</v>
      </c>
      <c r="J70" s="15" t="s">
        <v>39</v>
      </c>
      <c r="K70" s="36">
        <v>493200</v>
      </c>
      <c r="L70" s="86">
        <v>43587</v>
      </c>
      <c r="M70" s="86">
        <v>43619</v>
      </c>
      <c r="N70" s="33" t="s">
        <v>90</v>
      </c>
      <c r="O70" s="87" t="s">
        <v>42</v>
      </c>
      <c r="P70" s="87" t="s">
        <v>42</v>
      </c>
      <c r="Q70" s="76"/>
    </row>
    <row r="71" spans="1:17" s="77" customFormat="1" ht="63.75" x14ac:dyDescent="0.2">
      <c r="A71" s="29">
        <v>52</v>
      </c>
      <c r="B71" s="108" t="s">
        <v>135</v>
      </c>
      <c r="C71" s="108" t="s">
        <v>136</v>
      </c>
      <c r="D71" s="89" t="s">
        <v>137</v>
      </c>
      <c r="E71" s="51" t="s">
        <v>66</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63.75" x14ac:dyDescent="0.2">
      <c r="A72" s="29">
        <v>53</v>
      </c>
      <c r="B72" s="108" t="s">
        <v>135</v>
      </c>
      <c r="C72" s="108" t="s">
        <v>136</v>
      </c>
      <c r="D72" s="89" t="s">
        <v>138</v>
      </c>
      <c r="E72" s="51" t="s">
        <v>66</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82</v>
      </c>
      <c r="C73" s="31" t="s">
        <v>139</v>
      </c>
      <c r="D73" s="51" t="s">
        <v>140</v>
      </c>
      <c r="E73" s="51" t="s">
        <v>66</v>
      </c>
      <c r="F73" s="33">
        <v>876</v>
      </c>
      <c r="G73" s="33" t="s">
        <v>38</v>
      </c>
      <c r="H73" s="33">
        <v>1</v>
      </c>
      <c r="I73" s="34">
        <v>71100000000</v>
      </c>
      <c r="J73" s="15" t="s">
        <v>39</v>
      </c>
      <c r="K73" s="106">
        <v>682800</v>
      </c>
      <c r="L73" s="86">
        <v>43617</v>
      </c>
      <c r="M73" s="86">
        <v>43991</v>
      </c>
      <c r="N73" s="33" t="s">
        <v>119</v>
      </c>
      <c r="O73" s="33" t="s">
        <v>81</v>
      </c>
      <c r="P73" s="76"/>
      <c r="Q73" s="76"/>
    </row>
    <row r="74" spans="1:17" s="39" customFormat="1" ht="63.75" x14ac:dyDescent="0.2">
      <c r="A74" s="29">
        <v>55</v>
      </c>
      <c r="B74" s="29" t="s">
        <v>34</v>
      </c>
      <c r="C74" s="30" t="s">
        <v>46</v>
      </c>
      <c r="D74" s="31" t="s">
        <v>141</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46</v>
      </c>
      <c r="D75" s="44" t="s">
        <v>142</v>
      </c>
      <c r="E75" s="45" t="s">
        <v>37</v>
      </c>
      <c r="F75" s="33">
        <v>876</v>
      </c>
      <c r="G75" s="33" t="s">
        <v>38</v>
      </c>
      <c r="H75" s="33">
        <v>1</v>
      </c>
      <c r="I75" s="34">
        <v>71100000000</v>
      </c>
      <c r="J75" s="34" t="s">
        <v>39</v>
      </c>
      <c r="K75" s="52">
        <v>20987102.399999999</v>
      </c>
      <c r="L75" s="53">
        <v>43564</v>
      </c>
      <c r="M75" s="53" t="s">
        <v>40</v>
      </c>
      <c r="N75" s="109" t="s">
        <v>49</v>
      </c>
      <c r="O75" s="40" t="s">
        <v>44</v>
      </c>
      <c r="P75" s="31" t="s">
        <v>42</v>
      </c>
      <c r="Q75" s="40"/>
    </row>
    <row r="76" spans="1:17" s="50" customFormat="1" ht="63.75" x14ac:dyDescent="0.25">
      <c r="A76" s="29">
        <v>57</v>
      </c>
      <c r="B76" s="29" t="s">
        <v>34</v>
      </c>
      <c r="C76" s="30" t="s">
        <v>46</v>
      </c>
      <c r="D76" s="44" t="s">
        <v>143</v>
      </c>
      <c r="E76" s="45" t="s">
        <v>37</v>
      </c>
      <c r="F76" s="33">
        <v>876</v>
      </c>
      <c r="G76" s="33" t="s">
        <v>38</v>
      </c>
      <c r="H76" s="33">
        <v>1</v>
      </c>
      <c r="I76" s="34">
        <v>71100000000</v>
      </c>
      <c r="J76" s="34" t="s">
        <v>39</v>
      </c>
      <c r="K76" s="52">
        <v>13882274.4</v>
      </c>
      <c r="L76" s="53">
        <v>43591</v>
      </c>
      <c r="M76" s="53" t="s">
        <v>40</v>
      </c>
      <c r="N76" s="109" t="s">
        <v>41</v>
      </c>
      <c r="O76" s="40" t="s">
        <v>44</v>
      </c>
      <c r="P76" s="31" t="s">
        <v>42</v>
      </c>
      <c r="Q76" s="40"/>
    </row>
    <row r="77" spans="1:17" s="39" customFormat="1" ht="63.75" x14ac:dyDescent="0.2">
      <c r="A77" s="29">
        <v>58</v>
      </c>
      <c r="B77" s="29" t="s">
        <v>34</v>
      </c>
      <c r="C77" s="30" t="s">
        <v>46</v>
      </c>
      <c r="D77" s="110" t="s">
        <v>144</v>
      </c>
      <c r="E77" s="45" t="s">
        <v>37</v>
      </c>
      <c r="F77" s="33">
        <v>876</v>
      </c>
      <c r="G77" s="33" t="s">
        <v>38</v>
      </c>
      <c r="H77" s="33">
        <v>1</v>
      </c>
      <c r="I77" s="34">
        <v>71100000000</v>
      </c>
      <c r="J77" s="34" t="s">
        <v>39</v>
      </c>
      <c r="K77" s="52">
        <v>7946659.2000000002</v>
      </c>
      <c r="L77" s="53">
        <v>43564</v>
      </c>
      <c r="M77" s="53" t="s">
        <v>40</v>
      </c>
      <c r="N77" s="109" t="s">
        <v>41</v>
      </c>
      <c r="O77" s="40" t="s">
        <v>44</v>
      </c>
      <c r="P77" s="31" t="s">
        <v>42</v>
      </c>
      <c r="Q77" s="38"/>
    </row>
    <row r="78" spans="1:17" s="112" customFormat="1" ht="63.75" x14ac:dyDescent="0.2">
      <c r="A78" s="29">
        <v>59</v>
      </c>
      <c r="B78" s="29" t="s">
        <v>34</v>
      </c>
      <c r="C78" s="30" t="s">
        <v>46</v>
      </c>
      <c r="D78" s="44" t="s">
        <v>145</v>
      </c>
      <c r="E78" s="51" t="s">
        <v>37</v>
      </c>
      <c r="F78" s="33">
        <v>876</v>
      </c>
      <c r="G78" s="33" t="s">
        <v>38</v>
      </c>
      <c r="H78" s="33">
        <v>1</v>
      </c>
      <c r="I78" s="34">
        <v>71100000000</v>
      </c>
      <c r="J78" s="34" t="s">
        <v>39</v>
      </c>
      <c r="K78" s="36">
        <v>7946659.2000000002</v>
      </c>
      <c r="L78" s="53">
        <v>43561</v>
      </c>
      <c r="M78" s="53" t="s">
        <v>40</v>
      </c>
      <c r="N78" s="111" t="s">
        <v>41</v>
      </c>
      <c r="O78" s="40" t="s">
        <v>44</v>
      </c>
      <c r="P78" s="31" t="s">
        <v>42</v>
      </c>
      <c r="Q78" s="38"/>
    </row>
    <row r="79" spans="1:17" s="113" customFormat="1" ht="63.75" x14ac:dyDescent="0.2">
      <c r="A79" s="29">
        <v>60</v>
      </c>
      <c r="B79" s="29" t="s">
        <v>34</v>
      </c>
      <c r="C79" s="30" t="s">
        <v>46</v>
      </c>
      <c r="D79" s="44" t="s">
        <v>146</v>
      </c>
      <c r="E79" s="51" t="s">
        <v>37</v>
      </c>
      <c r="F79" s="33">
        <v>876</v>
      </c>
      <c r="G79" s="33" t="s">
        <v>38</v>
      </c>
      <c r="H79" s="33">
        <v>1</v>
      </c>
      <c r="I79" s="34">
        <v>71100000000</v>
      </c>
      <c r="J79" s="34" t="s">
        <v>39</v>
      </c>
      <c r="K79" s="36">
        <v>7946659.2000000002</v>
      </c>
      <c r="L79" s="53">
        <v>43561</v>
      </c>
      <c r="M79" s="53" t="s">
        <v>40</v>
      </c>
      <c r="N79" s="29" t="s">
        <v>41</v>
      </c>
      <c r="O79" s="40" t="s">
        <v>44</v>
      </c>
      <c r="P79" s="31" t="s">
        <v>42</v>
      </c>
      <c r="Q79" s="38"/>
    </row>
    <row r="80" spans="1:17" s="114" customFormat="1" ht="63.75" x14ac:dyDescent="0.2">
      <c r="A80" s="29">
        <v>61</v>
      </c>
      <c r="B80" s="29" t="s">
        <v>34</v>
      </c>
      <c r="C80" s="30" t="s">
        <v>46</v>
      </c>
      <c r="D80" s="44" t="s">
        <v>147</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63.75" x14ac:dyDescent="0.2">
      <c r="A81" s="29">
        <v>62</v>
      </c>
      <c r="B81" s="29" t="s">
        <v>34</v>
      </c>
      <c r="C81" s="30" t="s">
        <v>46</v>
      </c>
      <c r="D81" s="44" t="s">
        <v>148</v>
      </c>
      <c r="E81" s="51" t="s">
        <v>37</v>
      </c>
      <c r="F81" s="33">
        <v>876</v>
      </c>
      <c r="G81" s="33" t="s">
        <v>38</v>
      </c>
      <c r="H81" s="33">
        <v>1</v>
      </c>
      <c r="I81" s="34">
        <v>71100000000</v>
      </c>
      <c r="J81" s="34" t="s">
        <v>39</v>
      </c>
      <c r="K81" s="115">
        <v>8393492.4000000004</v>
      </c>
      <c r="L81" s="47">
        <v>43561</v>
      </c>
      <c r="M81" s="47" t="s">
        <v>40</v>
      </c>
      <c r="N81" s="48" t="s">
        <v>41</v>
      </c>
      <c r="O81" s="49" t="s">
        <v>44</v>
      </c>
      <c r="P81" s="31" t="s">
        <v>42</v>
      </c>
      <c r="Q81" s="38"/>
    </row>
    <row r="82" spans="1:17" s="39" customFormat="1" ht="63.75" x14ac:dyDescent="0.2">
      <c r="A82" s="29">
        <v>63</v>
      </c>
      <c r="B82" s="29" t="s">
        <v>34</v>
      </c>
      <c r="C82" s="30" t="s">
        <v>46</v>
      </c>
      <c r="D82" s="44" t="s">
        <v>149</v>
      </c>
      <c r="E82" s="51" t="s">
        <v>37</v>
      </c>
      <c r="F82" s="33">
        <v>876</v>
      </c>
      <c r="G82" s="33" t="s">
        <v>38</v>
      </c>
      <c r="H82" s="33">
        <v>1</v>
      </c>
      <c r="I82" s="34">
        <v>71100000000</v>
      </c>
      <c r="J82" s="34" t="s">
        <v>39</v>
      </c>
      <c r="K82" s="115">
        <v>8393492.4000000004</v>
      </c>
      <c r="L82" s="47">
        <v>43561</v>
      </c>
      <c r="M82" s="47" t="s">
        <v>40</v>
      </c>
      <c r="N82" s="48" t="s">
        <v>41</v>
      </c>
      <c r="O82" s="49" t="s">
        <v>44</v>
      </c>
      <c r="P82" s="31" t="s">
        <v>42</v>
      </c>
      <c r="Q82" s="38"/>
    </row>
    <row r="83" spans="1:17" s="118" customFormat="1" ht="63.75" x14ac:dyDescent="0.2">
      <c r="A83" s="29">
        <v>64</v>
      </c>
      <c r="B83" s="29" t="s">
        <v>34</v>
      </c>
      <c r="C83" s="30" t="s">
        <v>46</v>
      </c>
      <c r="D83" s="44" t="s">
        <v>150</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63.75" x14ac:dyDescent="0.2">
      <c r="A84" s="29">
        <v>65</v>
      </c>
      <c r="B84" s="29" t="s">
        <v>34</v>
      </c>
      <c r="C84" s="30" t="s">
        <v>46</v>
      </c>
      <c r="D84" s="44" t="s">
        <v>151</v>
      </c>
      <c r="E84" s="51" t="s">
        <v>37</v>
      </c>
      <c r="F84" s="33">
        <v>876</v>
      </c>
      <c r="G84" s="33" t="s">
        <v>38</v>
      </c>
      <c r="H84" s="33">
        <v>1</v>
      </c>
      <c r="I84" s="34">
        <v>71100000000</v>
      </c>
      <c r="J84" s="34" t="s">
        <v>39</v>
      </c>
      <c r="K84" s="36">
        <v>3345504</v>
      </c>
      <c r="L84" s="53">
        <v>43561</v>
      </c>
      <c r="M84" s="53" t="s">
        <v>40</v>
      </c>
      <c r="N84" s="29" t="s">
        <v>41</v>
      </c>
      <c r="O84" s="40" t="s">
        <v>44</v>
      </c>
      <c r="P84" s="31" t="s">
        <v>42</v>
      </c>
      <c r="Q84" s="117"/>
    </row>
    <row r="85" spans="1:17" s="119" customFormat="1" ht="63.75" x14ac:dyDescent="0.2">
      <c r="A85" s="29">
        <v>66</v>
      </c>
      <c r="B85" s="30" t="s">
        <v>135</v>
      </c>
      <c r="C85" s="30" t="s">
        <v>135</v>
      </c>
      <c r="D85" s="40" t="s">
        <v>152</v>
      </c>
      <c r="E85" s="51" t="s">
        <v>37</v>
      </c>
      <c r="F85" s="33">
        <v>876</v>
      </c>
      <c r="G85" s="33" t="s">
        <v>38</v>
      </c>
      <c r="H85" s="33">
        <v>1</v>
      </c>
      <c r="I85" s="34">
        <v>71100000000</v>
      </c>
      <c r="J85" s="34" t="s">
        <v>39</v>
      </c>
      <c r="K85" s="115">
        <v>12927273.6</v>
      </c>
      <c r="L85" s="47">
        <v>43561</v>
      </c>
      <c r="M85" s="47" t="s">
        <v>40</v>
      </c>
      <c r="N85" s="48" t="s">
        <v>41</v>
      </c>
      <c r="O85" s="49" t="s">
        <v>44</v>
      </c>
      <c r="P85" s="31" t="s">
        <v>42</v>
      </c>
      <c r="Q85" s="117"/>
    </row>
    <row r="86" spans="1:17" s="39" customFormat="1" ht="63.75" x14ac:dyDescent="0.2">
      <c r="A86" s="29">
        <v>67</v>
      </c>
      <c r="B86" s="30" t="s">
        <v>135</v>
      </c>
      <c r="C86" s="30" t="s">
        <v>135</v>
      </c>
      <c r="D86" s="44" t="s">
        <v>153</v>
      </c>
      <c r="E86" s="51" t="s">
        <v>37</v>
      </c>
      <c r="F86" s="33">
        <v>876</v>
      </c>
      <c r="G86" s="33" t="s">
        <v>38</v>
      </c>
      <c r="H86" s="33">
        <v>1</v>
      </c>
      <c r="I86" s="34">
        <v>71100000000</v>
      </c>
      <c r="J86" s="34" t="s">
        <v>39</v>
      </c>
      <c r="K86" s="36">
        <v>9837696</v>
      </c>
      <c r="L86" s="53">
        <v>43561</v>
      </c>
      <c r="M86" s="53" t="s">
        <v>40</v>
      </c>
      <c r="N86" s="29" t="s">
        <v>41</v>
      </c>
      <c r="O86" s="40" t="s">
        <v>44</v>
      </c>
      <c r="P86" s="31" t="s">
        <v>42</v>
      </c>
      <c r="Q86" s="38"/>
    </row>
    <row r="87" spans="1:17" s="39" customFormat="1" ht="51" x14ac:dyDescent="0.2">
      <c r="A87" s="29">
        <v>68</v>
      </c>
      <c r="B87" s="30" t="s">
        <v>135</v>
      </c>
      <c r="C87" s="30" t="s">
        <v>135</v>
      </c>
      <c r="D87" s="44" t="s">
        <v>154</v>
      </c>
      <c r="E87" s="51" t="s">
        <v>37</v>
      </c>
      <c r="F87" s="33">
        <v>876</v>
      </c>
      <c r="G87" s="33" t="s">
        <v>38</v>
      </c>
      <c r="H87" s="33">
        <v>1</v>
      </c>
      <c r="I87" s="34">
        <v>71100000000</v>
      </c>
      <c r="J87" s="34" t="s">
        <v>39</v>
      </c>
      <c r="K87" s="120">
        <v>24353814</v>
      </c>
      <c r="L87" s="53">
        <v>43561</v>
      </c>
      <c r="M87" s="53" t="s">
        <v>40</v>
      </c>
      <c r="N87" s="29" t="s">
        <v>49</v>
      </c>
      <c r="O87" s="40" t="s">
        <v>44</v>
      </c>
      <c r="P87" s="31" t="s">
        <v>42</v>
      </c>
      <c r="Q87" s="38"/>
    </row>
    <row r="88" spans="1:17" s="119" customFormat="1" ht="63.75" x14ac:dyDescent="0.2">
      <c r="A88" s="29">
        <v>69</v>
      </c>
      <c r="B88" s="30" t="s">
        <v>135</v>
      </c>
      <c r="C88" s="30" t="s">
        <v>135</v>
      </c>
      <c r="D88" s="121" t="s">
        <v>155</v>
      </c>
      <c r="E88" s="51" t="s">
        <v>37</v>
      </c>
      <c r="F88" s="33">
        <v>876</v>
      </c>
      <c r="G88" s="33" t="s">
        <v>38</v>
      </c>
      <c r="H88" s="33">
        <v>1</v>
      </c>
      <c r="I88" s="34">
        <v>71100000000</v>
      </c>
      <c r="J88" s="34" t="s">
        <v>39</v>
      </c>
      <c r="K88" s="56">
        <v>12759735.6</v>
      </c>
      <c r="L88" s="47">
        <v>43556</v>
      </c>
      <c r="M88" s="47" t="s">
        <v>40</v>
      </c>
      <c r="N88" s="48" t="s">
        <v>41</v>
      </c>
      <c r="O88" s="49" t="s">
        <v>44</v>
      </c>
      <c r="P88" s="31" t="s">
        <v>42</v>
      </c>
      <c r="Q88" s="117"/>
    </row>
    <row r="89" spans="1:17" s="122" customFormat="1" ht="63.75" x14ac:dyDescent="0.2">
      <c r="A89" s="29">
        <v>70</v>
      </c>
      <c r="B89" s="30" t="s">
        <v>135</v>
      </c>
      <c r="C89" s="30" t="s">
        <v>135</v>
      </c>
      <c r="D89" s="44" t="s">
        <v>156</v>
      </c>
      <c r="E89" s="51" t="s">
        <v>37</v>
      </c>
      <c r="F89" s="33">
        <v>876</v>
      </c>
      <c r="G89" s="33" t="s">
        <v>38</v>
      </c>
      <c r="H89" s="33">
        <v>1</v>
      </c>
      <c r="I89" s="34">
        <v>71100000000</v>
      </c>
      <c r="J89" s="34" t="s">
        <v>39</v>
      </c>
      <c r="K89" s="115">
        <v>12801170.4</v>
      </c>
      <c r="L89" s="47">
        <v>43561</v>
      </c>
      <c r="M89" s="47" t="s">
        <v>40</v>
      </c>
      <c r="N89" s="48" t="s">
        <v>41</v>
      </c>
      <c r="O89" s="49" t="s">
        <v>44</v>
      </c>
      <c r="P89" s="31" t="s">
        <v>42</v>
      </c>
      <c r="Q89" s="38"/>
    </row>
    <row r="90" spans="1:17" s="119" customFormat="1" ht="63.75" x14ac:dyDescent="0.2">
      <c r="A90" s="29">
        <v>71</v>
      </c>
      <c r="B90" s="30" t="s">
        <v>135</v>
      </c>
      <c r="C90" s="30" t="s">
        <v>135</v>
      </c>
      <c r="D90" s="44" t="s">
        <v>157</v>
      </c>
      <c r="E90" s="51" t="s">
        <v>37</v>
      </c>
      <c r="F90" s="33">
        <v>876</v>
      </c>
      <c r="G90" s="33" t="s">
        <v>38</v>
      </c>
      <c r="H90" s="33">
        <v>1</v>
      </c>
      <c r="I90" s="34">
        <v>71100000000</v>
      </c>
      <c r="J90" s="34" t="s">
        <v>39</v>
      </c>
      <c r="K90" s="115">
        <v>12684952.800000001</v>
      </c>
      <c r="L90" s="47">
        <v>43586</v>
      </c>
      <c r="M90" s="47" t="s">
        <v>40</v>
      </c>
      <c r="N90" s="48" t="s">
        <v>41</v>
      </c>
      <c r="O90" s="49" t="s">
        <v>44</v>
      </c>
      <c r="P90" s="31" t="s">
        <v>42</v>
      </c>
      <c r="Q90" s="117"/>
    </row>
    <row r="91" spans="1:17" s="39" customFormat="1" ht="51" x14ac:dyDescent="0.2">
      <c r="A91" s="29">
        <v>72</v>
      </c>
      <c r="B91" s="30" t="s">
        <v>135</v>
      </c>
      <c r="C91" s="30" t="s">
        <v>135</v>
      </c>
      <c r="D91" s="123" t="s">
        <v>158</v>
      </c>
      <c r="E91" s="51" t="s">
        <v>37</v>
      </c>
      <c r="F91" s="33">
        <v>876</v>
      </c>
      <c r="G91" s="33" t="s">
        <v>38</v>
      </c>
      <c r="H91" s="33">
        <v>1</v>
      </c>
      <c r="I91" s="34">
        <v>71100000000</v>
      </c>
      <c r="J91" s="34" t="s">
        <v>39</v>
      </c>
      <c r="K91" s="52">
        <v>21716988</v>
      </c>
      <c r="L91" s="53">
        <v>43586</v>
      </c>
      <c r="M91" s="53" t="s">
        <v>40</v>
      </c>
      <c r="N91" s="109" t="s">
        <v>159</v>
      </c>
      <c r="O91" s="40" t="s">
        <v>44</v>
      </c>
      <c r="P91" s="31" t="s">
        <v>42</v>
      </c>
      <c r="Q91" s="38"/>
    </row>
    <row r="92" spans="1:17" s="119" customFormat="1" ht="51" x14ac:dyDescent="0.2">
      <c r="A92" s="29">
        <v>73</v>
      </c>
      <c r="B92" s="30" t="s">
        <v>135</v>
      </c>
      <c r="C92" s="30" t="s">
        <v>135</v>
      </c>
      <c r="D92" s="44" t="s">
        <v>160</v>
      </c>
      <c r="E92" s="51" t="s">
        <v>37</v>
      </c>
      <c r="F92" s="33">
        <v>876</v>
      </c>
      <c r="G92" s="33" t="s">
        <v>38</v>
      </c>
      <c r="H92" s="33">
        <v>1</v>
      </c>
      <c r="I92" s="34">
        <v>71100000000</v>
      </c>
      <c r="J92" s="34" t="s">
        <v>39</v>
      </c>
      <c r="K92" s="52">
        <v>25957950</v>
      </c>
      <c r="L92" s="53">
        <v>43591</v>
      </c>
      <c r="M92" s="53" t="s">
        <v>40</v>
      </c>
      <c r="N92" s="109" t="s">
        <v>159</v>
      </c>
      <c r="O92" s="40" t="s">
        <v>44</v>
      </c>
      <c r="P92" s="31" t="s">
        <v>42</v>
      </c>
      <c r="Q92" s="117"/>
    </row>
    <row r="93" spans="1:17" s="119" customFormat="1" ht="63.75" x14ac:dyDescent="0.2">
      <c r="A93" s="29">
        <v>74</v>
      </c>
      <c r="B93" s="30" t="s">
        <v>135</v>
      </c>
      <c r="C93" s="30" t="s">
        <v>135</v>
      </c>
      <c r="D93" s="44" t="s">
        <v>161</v>
      </c>
      <c r="E93" s="51" t="s">
        <v>37</v>
      </c>
      <c r="F93" s="33">
        <v>876</v>
      </c>
      <c r="G93" s="33" t="s">
        <v>38</v>
      </c>
      <c r="H93" s="33">
        <v>1</v>
      </c>
      <c r="I93" s="34">
        <v>71100000000</v>
      </c>
      <c r="J93" s="34" t="s">
        <v>39</v>
      </c>
      <c r="K93" s="115">
        <v>12396674.4</v>
      </c>
      <c r="L93" s="47">
        <v>43586</v>
      </c>
      <c r="M93" s="47" t="s">
        <v>40</v>
      </c>
      <c r="N93" s="48" t="s">
        <v>41</v>
      </c>
      <c r="O93" s="49" t="s">
        <v>44</v>
      </c>
      <c r="P93" s="31" t="s">
        <v>42</v>
      </c>
      <c r="Q93" s="117"/>
    </row>
    <row r="94" spans="1:17" s="119" customFormat="1" ht="63.75" x14ac:dyDescent="0.2">
      <c r="A94" s="29">
        <v>75</v>
      </c>
      <c r="B94" s="30" t="s">
        <v>135</v>
      </c>
      <c r="C94" s="30" t="s">
        <v>135</v>
      </c>
      <c r="D94" s="44" t="s">
        <v>162</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119" customFormat="1" ht="63.75" x14ac:dyDescent="0.2">
      <c r="A95" s="29">
        <v>76</v>
      </c>
      <c r="B95" s="29" t="s">
        <v>34</v>
      </c>
      <c r="C95" s="30" t="s">
        <v>46</v>
      </c>
      <c r="D95" s="44" t="s">
        <v>163</v>
      </c>
      <c r="E95" s="51" t="s">
        <v>37</v>
      </c>
      <c r="F95" s="33">
        <v>876</v>
      </c>
      <c r="G95" s="33" t="s">
        <v>38</v>
      </c>
      <c r="H95" s="33">
        <v>1</v>
      </c>
      <c r="I95" s="34">
        <v>71100000000</v>
      </c>
      <c r="J95" s="34" t="s">
        <v>39</v>
      </c>
      <c r="K95" s="56">
        <v>6833289.5999999996</v>
      </c>
      <c r="L95" s="47">
        <v>43563</v>
      </c>
      <c r="M95" s="47" t="s">
        <v>40</v>
      </c>
      <c r="N95" s="48" t="s">
        <v>41</v>
      </c>
      <c r="O95" s="49" t="s">
        <v>44</v>
      </c>
      <c r="P95" s="31" t="s">
        <v>42</v>
      </c>
      <c r="Q95" s="117"/>
    </row>
    <row r="96" spans="1:17" s="119" customFormat="1" ht="63.75" x14ac:dyDescent="0.2">
      <c r="A96" s="29">
        <v>77</v>
      </c>
      <c r="B96" s="29" t="s">
        <v>34</v>
      </c>
      <c r="C96" s="30" t="s">
        <v>46</v>
      </c>
      <c r="D96" s="44" t="s">
        <v>164</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63.75" x14ac:dyDescent="0.2">
      <c r="A97" s="29">
        <v>78</v>
      </c>
      <c r="B97" s="29" t="s">
        <v>34</v>
      </c>
      <c r="C97" s="30" t="s">
        <v>46</v>
      </c>
      <c r="D97" s="44" t="s">
        <v>165</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63.75" x14ac:dyDescent="0.2">
      <c r="A98" s="29">
        <v>79</v>
      </c>
      <c r="B98" s="29" t="s">
        <v>34</v>
      </c>
      <c r="C98" s="30" t="s">
        <v>46</v>
      </c>
      <c r="D98" s="44" t="s">
        <v>166</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167</v>
      </c>
      <c r="E99" s="93"/>
      <c r="F99" s="94"/>
      <c r="G99" s="94"/>
      <c r="H99" s="94"/>
      <c r="I99" s="94"/>
      <c r="J99" s="94"/>
      <c r="K99" s="96"/>
      <c r="L99" s="97"/>
      <c r="M99" s="98"/>
      <c r="N99" s="94"/>
      <c r="O99" s="91"/>
      <c r="P99" s="125"/>
      <c r="Q99" s="125"/>
    </row>
    <row r="100" spans="1:17" s="77" customFormat="1" ht="51" x14ac:dyDescent="0.2">
      <c r="A100" s="29">
        <v>80</v>
      </c>
      <c r="B100" s="105" t="s">
        <v>120</v>
      </c>
      <c r="C100" s="105" t="s">
        <v>168</v>
      </c>
      <c r="D100" s="29" t="s">
        <v>169</v>
      </c>
      <c r="E100" s="31" t="s">
        <v>66</v>
      </c>
      <c r="F100" s="40">
        <v>796</v>
      </c>
      <c r="G100" s="40" t="s">
        <v>170</v>
      </c>
      <c r="H100" s="40">
        <v>2</v>
      </c>
      <c r="I100" s="33">
        <v>71100000000</v>
      </c>
      <c r="J100" s="15" t="s">
        <v>39</v>
      </c>
      <c r="K100" s="52">
        <v>14600000</v>
      </c>
      <c r="L100" s="63">
        <v>43618</v>
      </c>
      <c r="M100" s="63">
        <v>43830</v>
      </c>
      <c r="N100" s="15" t="s">
        <v>123</v>
      </c>
      <c r="O100" s="105" t="s">
        <v>42</v>
      </c>
      <c r="P100" s="75"/>
      <c r="Q100" s="76"/>
    </row>
    <row r="101" spans="1:17" s="77" customFormat="1" ht="63.75" x14ac:dyDescent="0.2">
      <c r="A101" s="29">
        <v>81</v>
      </c>
      <c r="B101" s="88" t="s">
        <v>87</v>
      </c>
      <c r="C101" s="88" t="s">
        <v>88</v>
      </c>
      <c r="D101" s="89" t="s">
        <v>171</v>
      </c>
      <c r="E101" s="51" t="s">
        <v>66</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87</v>
      </c>
      <c r="C102" s="78" t="s">
        <v>88</v>
      </c>
      <c r="D102" s="29" t="s">
        <v>172</v>
      </c>
      <c r="E102" s="51" t="s">
        <v>66</v>
      </c>
      <c r="F102" s="85">
        <v>876</v>
      </c>
      <c r="G102" s="33" t="s">
        <v>38</v>
      </c>
      <c r="H102" s="33">
        <v>1</v>
      </c>
      <c r="I102" s="33">
        <v>71100000000</v>
      </c>
      <c r="J102" s="15" t="s">
        <v>39</v>
      </c>
      <c r="K102" s="36">
        <v>183600</v>
      </c>
      <c r="L102" s="86">
        <v>43710</v>
      </c>
      <c r="M102" s="86">
        <v>43803</v>
      </c>
      <c r="N102" s="33" t="s">
        <v>90</v>
      </c>
      <c r="O102" s="87" t="s">
        <v>42</v>
      </c>
      <c r="P102" s="87" t="s">
        <v>42</v>
      </c>
      <c r="Q102" s="76"/>
    </row>
    <row r="103" spans="1:17" s="77" customFormat="1" ht="51" x14ac:dyDescent="0.2">
      <c r="A103" s="29">
        <v>83</v>
      </c>
      <c r="B103" s="88" t="s">
        <v>173</v>
      </c>
      <c r="C103" s="88" t="s">
        <v>174</v>
      </c>
      <c r="D103" s="89" t="s">
        <v>175</v>
      </c>
      <c r="E103" s="51" t="s">
        <v>66</v>
      </c>
      <c r="F103" s="85">
        <v>876</v>
      </c>
      <c r="G103" s="33" t="s">
        <v>38</v>
      </c>
      <c r="H103" s="33">
        <v>1</v>
      </c>
      <c r="I103" s="33">
        <v>71100000000</v>
      </c>
      <c r="J103" s="15" t="s">
        <v>39</v>
      </c>
      <c r="K103" s="36">
        <v>1395000</v>
      </c>
      <c r="L103" s="86">
        <v>43710</v>
      </c>
      <c r="M103" s="86">
        <v>43803</v>
      </c>
      <c r="N103" s="33" t="s">
        <v>90</v>
      </c>
      <c r="O103" s="87" t="s">
        <v>42</v>
      </c>
      <c r="P103" s="76"/>
      <c r="Q103" s="76"/>
    </row>
    <row r="104" spans="1:17" s="77" customFormat="1" ht="51" x14ac:dyDescent="0.2">
      <c r="A104" s="29">
        <v>84</v>
      </c>
      <c r="B104" s="74" t="s">
        <v>176</v>
      </c>
      <c r="C104" s="126" t="s">
        <v>240</v>
      </c>
      <c r="D104" s="31" t="s">
        <v>177</v>
      </c>
      <c r="E104" s="33" t="s">
        <v>66</v>
      </c>
      <c r="F104" s="85">
        <v>876</v>
      </c>
      <c r="G104" s="33" t="s">
        <v>38</v>
      </c>
      <c r="H104" s="33">
        <v>1</v>
      </c>
      <c r="I104" s="33">
        <v>71100000000</v>
      </c>
      <c r="J104" s="15" t="s">
        <v>39</v>
      </c>
      <c r="K104" s="127">
        <v>656400</v>
      </c>
      <c r="L104" s="128">
        <v>43586</v>
      </c>
      <c r="M104" s="129">
        <v>43830</v>
      </c>
      <c r="N104" s="33" t="s">
        <v>178</v>
      </c>
      <c r="O104" s="126" t="s">
        <v>42</v>
      </c>
      <c r="P104" s="126" t="s">
        <v>42</v>
      </c>
    </row>
    <row r="105" spans="1:17" s="82" customFormat="1" ht="12.75" x14ac:dyDescent="0.25">
      <c r="A105" s="90"/>
      <c r="B105" s="91"/>
      <c r="C105" s="91"/>
      <c r="D105" s="92" t="s">
        <v>179</v>
      </c>
      <c r="E105" s="93"/>
      <c r="F105" s="94"/>
      <c r="G105" s="94"/>
      <c r="H105" s="94"/>
      <c r="I105" s="94"/>
      <c r="J105" s="94"/>
      <c r="K105" s="96"/>
      <c r="L105" s="97"/>
      <c r="M105" s="98"/>
      <c r="N105" s="94"/>
      <c r="O105" s="91"/>
      <c r="P105" s="125"/>
      <c r="Q105" s="125"/>
    </row>
    <row r="106" spans="1:17" s="77" customFormat="1" ht="51" x14ac:dyDescent="0.2">
      <c r="A106" s="29">
        <v>85</v>
      </c>
      <c r="B106" s="130" t="s">
        <v>114</v>
      </c>
      <c r="C106" s="131" t="s">
        <v>115</v>
      </c>
      <c r="D106" s="132" t="s">
        <v>180</v>
      </c>
      <c r="E106" s="31" t="s">
        <v>66</v>
      </c>
      <c r="F106" s="85">
        <v>876</v>
      </c>
      <c r="G106" s="33" t="s">
        <v>38</v>
      </c>
      <c r="H106" s="33">
        <v>1</v>
      </c>
      <c r="I106" s="33">
        <v>71100000000</v>
      </c>
      <c r="J106" s="15" t="s">
        <v>39</v>
      </c>
      <c r="K106" s="36">
        <v>1800000</v>
      </c>
      <c r="L106" s="63">
        <v>43772</v>
      </c>
      <c r="M106" s="63">
        <v>44196</v>
      </c>
      <c r="N106" s="133" t="s">
        <v>123</v>
      </c>
      <c r="O106" s="130" t="s">
        <v>181</v>
      </c>
      <c r="P106" s="134"/>
      <c r="Q106" s="76"/>
    </row>
    <row r="107" spans="1:17" s="77" customFormat="1" ht="51" x14ac:dyDescent="0.2">
      <c r="A107" s="29">
        <v>86</v>
      </c>
      <c r="B107" s="135" t="s">
        <v>182</v>
      </c>
      <c r="C107" s="136" t="s">
        <v>183</v>
      </c>
      <c r="D107" s="107" t="s">
        <v>184</v>
      </c>
      <c r="E107" s="31" t="s">
        <v>66</v>
      </c>
      <c r="F107" s="85">
        <v>876</v>
      </c>
      <c r="G107" s="33" t="s">
        <v>38</v>
      </c>
      <c r="H107" s="33">
        <v>1</v>
      </c>
      <c r="I107" s="33">
        <v>71100000000</v>
      </c>
      <c r="J107" s="15" t="s">
        <v>39</v>
      </c>
      <c r="K107" s="36">
        <v>11871600</v>
      </c>
      <c r="L107" s="63">
        <v>43773</v>
      </c>
      <c r="M107" s="63">
        <v>44196</v>
      </c>
      <c r="N107" s="133" t="s">
        <v>123</v>
      </c>
      <c r="O107" s="130" t="s">
        <v>181</v>
      </c>
      <c r="P107" s="105"/>
      <c r="Q107" s="76"/>
    </row>
    <row r="108" spans="1:17" s="77" customFormat="1" ht="63.75" x14ac:dyDescent="0.2">
      <c r="A108" s="29">
        <v>87</v>
      </c>
      <c r="B108" s="72" t="s">
        <v>63</v>
      </c>
      <c r="C108" s="72" t="s">
        <v>63</v>
      </c>
      <c r="D108" s="81" t="s">
        <v>185</v>
      </c>
      <c r="E108" s="31" t="s">
        <v>66</v>
      </c>
      <c r="F108" s="85">
        <v>876</v>
      </c>
      <c r="G108" s="33" t="s">
        <v>38</v>
      </c>
      <c r="H108" s="33">
        <v>1</v>
      </c>
      <c r="I108" s="33">
        <v>71100000000</v>
      </c>
      <c r="J108" s="15" t="s">
        <v>39</v>
      </c>
      <c r="K108" s="62">
        <v>1560000</v>
      </c>
      <c r="L108" s="63">
        <v>43774</v>
      </c>
      <c r="M108" s="63">
        <v>44561</v>
      </c>
      <c r="N108" s="74" t="s">
        <v>186</v>
      </c>
      <c r="O108" s="130" t="s">
        <v>181</v>
      </c>
      <c r="P108" s="75"/>
      <c r="Q108" s="76"/>
    </row>
    <row r="109" spans="1:17" ht="51" x14ac:dyDescent="0.2">
      <c r="A109" s="29">
        <v>88</v>
      </c>
      <c r="B109" s="72" t="s">
        <v>187</v>
      </c>
      <c r="C109" s="72" t="s">
        <v>188</v>
      </c>
      <c r="D109" s="81" t="s">
        <v>189</v>
      </c>
      <c r="E109" s="31" t="s">
        <v>66</v>
      </c>
      <c r="F109" s="85">
        <v>876</v>
      </c>
      <c r="G109" s="33" t="s">
        <v>38</v>
      </c>
      <c r="H109" s="33">
        <v>1</v>
      </c>
      <c r="I109" s="33">
        <v>71100000000</v>
      </c>
      <c r="J109" s="15" t="s">
        <v>39</v>
      </c>
      <c r="K109" s="62">
        <v>1991000</v>
      </c>
      <c r="L109" s="63">
        <v>43775</v>
      </c>
      <c r="M109" s="63">
        <v>44196</v>
      </c>
      <c r="N109" s="133" t="s">
        <v>123</v>
      </c>
      <c r="O109" s="130" t="s">
        <v>181</v>
      </c>
      <c r="P109" s="75"/>
      <c r="Q109" s="61" t="s">
        <v>81</v>
      </c>
    </row>
    <row r="110" spans="1:17" s="77" customFormat="1" ht="51" x14ac:dyDescent="0.2">
      <c r="A110" s="29">
        <v>89</v>
      </c>
      <c r="B110" s="72" t="s">
        <v>190</v>
      </c>
      <c r="C110" s="72" t="s">
        <v>191</v>
      </c>
      <c r="D110" s="81" t="s">
        <v>192</v>
      </c>
      <c r="E110" s="31" t="s">
        <v>66</v>
      </c>
      <c r="F110" s="85">
        <v>876</v>
      </c>
      <c r="G110" s="33" t="s">
        <v>38</v>
      </c>
      <c r="H110" s="33">
        <v>1</v>
      </c>
      <c r="I110" s="33">
        <v>71100000000</v>
      </c>
      <c r="J110" s="15" t="s">
        <v>39</v>
      </c>
      <c r="K110" s="62">
        <v>639000</v>
      </c>
      <c r="L110" s="63">
        <v>43776</v>
      </c>
      <c r="M110" s="63">
        <v>44196</v>
      </c>
      <c r="N110" s="133" t="s">
        <v>123</v>
      </c>
      <c r="O110" s="130" t="s">
        <v>181</v>
      </c>
      <c r="P110" s="75"/>
      <c r="Q110" s="61" t="s">
        <v>81</v>
      </c>
    </row>
    <row r="111" spans="1:17" s="77" customFormat="1" ht="63.75" x14ac:dyDescent="0.2">
      <c r="A111" s="29">
        <v>90</v>
      </c>
      <c r="B111" s="72" t="s">
        <v>173</v>
      </c>
      <c r="C111" s="72" t="s">
        <v>173</v>
      </c>
      <c r="D111" s="81" t="s">
        <v>193</v>
      </c>
      <c r="E111" s="31" t="s">
        <v>66</v>
      </c>
      <c r="F111" s="85">
        <v>876</v>
      </c>
      <c r="G111" s="33" t="s">
        <v>38</v>
      </c>
      <c r="H111" s="33">
        <v>1</v>
      </c>
      <c r="I111" s="33">
        <v>71100000000</v>
      </c>
      <c r="J111" s="15" t="s">
        <v>39</v>
      </c>
      <c r="K111" s="62">
        <v>226560</v>
      </c>
      <c r="L111" s="63">
        <v>43777</v>
      </c>
      <c r="M111" s="63">
        <v>44196</v>
      </c>
      <c r="N111" s="74" t="s">
        <v>186</v>
      </c>
      <c r="O111" s="130" t="s">
        <v>181</v>
      </c>
      <c r="P111" s="75"/>
      <c r="Q111" s="76"/>
    </row>
    <row r="112" spans="1:17" s="82" customFormat="1" ht="63.75" x14ac:dyDescent="0.2">
      <c r="A112" s="29">
        <v>91</v>
      </c>
      <c r="B112" s="33" t="s">
        <v>194</v>
      </c>
      <c r="C112" s="33" t="s">
        <v>194</v>
      </c>
      <c r="D112" s="51" t="s">
        <v>195</v>
      </c>
      <c r="E112" s="137" t="s">
        <v>66</v>
      </c>
      <c r="F112" s="85">
        <v>876</v>
      </c>
      <c r="G112" s="33" t="s">
        <v>38</v>
      </c>
      <c r="H112" s="33">
        <v>1</v>
      </c>
      <c r="I112" s="33">
        <v>71100000000</v>
      </c>
      <c r="J112" s="15" t="s">
        <v>39</v>
      </c>
      <c r="K112" s="138">
        <v>1395000</v>
      </c>
      <c r="L112" s="128">
        <v>43799</v>
      </c>
      <c r="M112" s="128">
        <v>44227</v>
      </c>
      <c r="N112" s="74" t="s">
        <v>186</v>
      </c>
      <c r="O112" s="130" t="s">
        <v>181</v>
      </c>
      <c r="P112" s="27"/>
      <c r="Q112" s="61" t="s">
        <v>81</v>
      </c>
    </row>
    <row r="113" spans="1:17" s="66" customFormat="1" ht="63.75" x14ac:dyDescent="0.2">
      <c r="A113" s="29">
        <v>92</v>
      </c>
      <c r="B113" s="126" t="s">
        <v>196</v>
      </c>
      <c r="C113" s="126" t="s">
        <v>196</v>
      </c>
      <c r="D113" s="51" t="s">
        <v>197</v>
      </c>
      <c r="E113" s="137" t="s">
        <v>66</v>
      </c>
      <c r="F113" s="85">
        <v>876</v>
      </c>
      <c r="G113" s="33" t="s">
        <v>38</v>
      </c>
      <c r="H113" s="33">
        <v>1</v>
      </c>
      <c r="I113" s="33">
        <v>71100000000</v>
      </c>
      <c r="J113" s="15" t="s">
        <v>39</v>
      </c>
      <c r="K113" s="103">
        <v>350000</v>
      </c>
      <c r="L113" s="128">
        <v>43770</v>
      </c>
      <c r="M113" s="128">
        <v>44196</v>
      </c>
      <c r="N113" s="74" t="s">
        <v>186</v>
      </c>
      <c r="O113" s="130" t="s">
        <v>181</v>
      </c>
      <c r="P113" s="27"/>
      <c r="Q113" s="65" t="s">
        <v>81</v>
      </c>
    </row>
    <row r="114" spans="1:17" s="66" customFormat="1" ht="63.75" x14ac:dyDescent="0.2">
      <c r="A114" s="29">
        <v>93</v>
      </c>
      <c r="B114" s="126" t="s">
        <v>196</v>
      </c>
      <c r="C114" s="126" t="s">
        <v>196</v>
      </c>
      <c r="D114" s="51" t="s">
        <v>198</v>
      </c>
      <c r="E114" s="137" t="s">
        <v>66</v>
      </c>
      <c r="F114" s="85">
        <v>876</v>
      </c>
      <c r="G114" s="33" t="s">
        <v>38</v>
      </c>
      <c r="H114" s="33">
        <v>1</v>
      </c>
      <c r="I114" s="33">
        <v>71100000000</v>
      </c>
      <c r="J114" s="15" t="s">
        <v>39</v>
      </c>
      <c r="K114" s="103">
        <v>300000</v>
      </c>
      <c r="L114" s="128">
        <v>43772</v>
      </c>
      <c r="M114" s="128">
        <v>44196</v>
      </c>
      <c r="N114" s="74" t="s">
        <v>186</v>
      </c>
      <c r="O114" s="130" t="s">
        <v>181</v>
      </c>
      <c r="P114" s="27"/>
      <c r="Q114" s="65" t="s">
        <v>81</v>
      </c>
    </row>
    <row r="115" spans="1:17" s="66" customFormat="1" ht="63.75" x14ac:dyDescent="0.25">
      <c r="A115" s="29">
        <v>94</v>
      </c>
      <c r="B115" s="20" t="s">
        <v>199</v>
      </c>
      <c r="C115" s="20" t="s">
        <v>199</v>
      </c>
      <c r="D115" s="15" t="s">
        <v>200</v>
      </c>
      <c r="E115" s="51" t="s">
        <v>201</v>
      </c>
      <c r="F115" s="85">
        <v>876</v>
      </c>
      <c r="G115" s="33" t="s">
        <v>38</v>
      </c>
      <c r="H115" s="33">
        <v>1</v>
      </c>
      <c r="I115" s="33">
        <v>71100000000</v>
      </c>
      <c r="J115" s="15" t="s">
        <v>39</v>
      </c>
      <c r="K115" s="62">
        <v>600000</v>
      </c>
      <c r="L115" s="63">
        <v>43770</v>
      </c>
      <c r="M115" s="64" t="s">
        <v>202</v>
      </c>
      <c r="N115" s="15" t="s">
        <v>203</v>
      </c>
      <c r="O115" s="20" t="s">
        <v>42</v>
      </c>
      <c r="P115" s="65"/>
      <c r="Q115" s="65"/>
    </row>
    <row r="116" spans="1:17" s="66" customFormat="1" ht="51" x14ac:dyDescent="0.25">
      <c r="A116" s="29">
        <v>95</v>
      </c>
      <c r="B116" s="20" t="s">
        <v>204</v>
      </c>
      <c r="C116" s="20" t="s">
        <v>204</v>
      </c>
      <c r="D116" s="15" t="s">
        <v>205</v>
      </c>
      <c r="E116" s="51" t="s">
        <v>206</v>
      </c>
      <c r="F116" s="85">
        <v>876</v>
      </c>
      <c r="G116" s="33" t="s">
        <v>38</v>
      </c>
      <c r="H116" s="33">
        <v>1</v>
      </c>
      <c r="I116" s="33">
        <v>71100000000</v>
      </c>
      <c r="J116" s="15" t="s">
        <v>39</v>
      </c>
      <c r="K116" s="62">
        <v>235200</v>
      </c>
      <c r="L116" s="63">
        <v>43770</v>
      </c>
      <c r="M116" s="64" t="s">
        <v>202</v>
      </c>
      <c r="N116" s="15" t="s">
        <v>207</v>
      </c>
      <c r="O116" s="20" t="s">
        <v>42</v>
      </c>
      <c r="P116" s="65"/>
      <c r="Q116" s="65"/>
    </row>
    <row r="117" spans="1:17" s="66" customFormat="1" ht="51" x14ac:dyDescent="0.25">
      <c r="A117" s="29">
        <v>96</v>
      </c>
      <c r="B117" s="20" t="s">
        <v>204</v>
      </c>
      <c r="C117" s="20" t="s">
        <v>204</v>
      </c>
      <c r="D117" s="15" t="s">
        <v>208</v>
      </c>
      <c r="E117" s="51" t="s">
        <v>206</v>
      </c>
      <c r="F117" s="85">
        <v>876</v>
      </c>
      <c r="G117" s="33" t="s">
        <v>38</v>
      </c>
      <c r="H117" s="33">
        <v>1</v>
      </c>
      <c r="I117" s="33">
        <v>71100000000</v>
      </c>
      <c r="J117" s="15" t="s">
        <v>39</v>
      </c>
      <c r="K117" s="62">
        <v>374400</v>
      </c>
      <c r="L117" s="63">
        <v>43770</v>
      </c>
      <c r="M117" s="64" t="s">
        <v>202</v>
      </c>
      <c r="N117" s="15" t="s">
        <v>207</v>
      </c>
      <c r="O117" s="20" t="s">
        <v>42</v>
      </c>
      <c r="P117" s="65"/>
      <c r="Q117" s="65"/>
    </row>
    <row r="118" spans="1:17" s="66" customFormat="1" ht="63.75" x14ac:dyDescent="0.25">
      <c r="A118" s="29">
        <v>97</v>
      </c>
      <c r="B118" s="20" t="s">
        <v>77</v>
      </c>
      <c r="C118" s="20" t="s">
        <v>77</v>
      </c>
      <c r="D118" s="15" t="s">
        <v>209</v>
      </c>
      <c r="E118" s="51" t="s">
        <v>210</v>
      </c>
      <c r="F118" s="85">
        <v>876</v>
      </c>
      <c r="G118" s="33" t="s">
        <v>38</v>
      </c>
      <c r="H118" s="33">
        <v>1</v>
      </c>
      <c r="I118" s="33">
        <v>71100000000</v>
      </c>
      <c r="J118" s="15" t="s">
        <v>39</v>
      </c>
      <c r="K118" s="62">
        <v>144000</v>
      </c>
      <c r="L118" s="63">
        <v>43770</v>
      </c>
      <c r="M118" s="64" t="s">
        <v>76</v>
      </c>
      <c r="N118" s="15" t="s">
        <v>203</v>
      </c>
      <c r="O118" s="20" t="s">
        <v>42</v>
      </c>
      <c r="P118" s="65"/>
      <c r="Q118" s="65"/>
    </row>
    <row r="119" spans="1:17" s="141" customFormat="1" ht="63.75" x14ac:dyDescent="0.25">
      <c r="A119" s="29">
        <v>98</v>
      </c>
      <c r="B119" s="29" t="s">
        <v>211</v>
      </c>
      <c r="C119" s="29" t="s">
        <v>211</v>
      </c>
      <c r="D119" s="29" t="s">
        <v>212</v>
      </c>
      <c r="E119" s="29" t="s">
        <v>66</v>
      </c>
      <c r="F119" s="29">
        <v>876</v>
      </c>
      <c r="G119" s="29" t="s">
        <v>213</v>
      </c>
      <c r="H119" s="20">
        <v>1</v>
      </c>
      <c r="I119" s="33">
        <v>71100000000</v>
      </c>
      <c r="J119" s="15" t="s">
        <v>39</v>
      </c>
      <c r="K119" s="139">
        <v>6000000</v>
      </c>
      <c r="L119" s="140">
        <v>43800</v>
      </c>
      <c r="M119" s="140">
        <v>44166</v>
      </c>
      <c r="N119" s="15" t="s">
        <v>203</v>
      </c>
      <c r="O119" s="20" t="s">
        <v>42</v>
      </c>
      <c r="P119" s="29"/>
      <c r="Q119" s="20"/>
    </row>
    <row r="120" spans="1:17" s="77" customFormat="1" ht="63.75" x14ac:dyDescent="0.2">
      <c r="A120" s="29">
        <v>99</v>
      </c>
      <c r="B120" s="33" t="s">
        <v>214</v>
      </c>
      <c r="C120" s="88" t="s">
        <v>215</v>
      </c>
      <c r="D120" s="51" t="s">
        <v>216</v>
      </c>
      <c r="E120" s="51" t="s">
        <v>66</v>
      </c>
      <c r="F120" s="33">
        <v>876</v>
      </c>
      <c r="G120" s="33" t="s">
        <v>38</v>
      </c>
      <c r="H120" s="33">
        <v>1</v>
      </c>
      <c r="I120" s="33">
        <v>71100000000</v>
      </c>
      <c r="J120" s="15" t="s">
        <v>39</v>
      </c>
      <c r="K120" s="106">
        <v>2005200</v>
      </c>
      <c r="L120" s="86">
        <v>43786</v>
      </c>
      <c r="M120" s="86">
        <v>43817</v>
      </c>
      <c r="N120" s="33" t="s">
        <v>41</v>
      </c>
      <c r="O120" s="87" t="s">
        <v>42</v>
      </c>
      <c r="P120" s="65" t="s">
        <v>81</v>
      </c>
      <c r="Q120" s="76"/>
    </row>
    <row r="121" spans="1:17" s="77" customFormat="1" ht="63.75" x14ac:dyDescent="0.2">
      <c r="A121" s="29">
        <v>100</v>
      </c>
      <c r="B121" s="31" t="s">
        <v>82</v>
      </c>
      <c r="C121" s="71" t="s">
        <v>83</v>
      </c>
      <c r="D121" s="33" t="s">
        <v>217</v>
      </c>
      <c r="E121" s="51" t="s">
        <v>66</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173</v>
      </c>
      <c r="C122" s="88" t="s">
        <v>218</v>
      </c>
      <c r="D122" s="33" t="s">
        <v>219</v>
      </c>
      <c r="E122" s="51" t="s">
        <v>66</v>
      </c>
      <c r="F122" s="33">
        <v>876</v>
      </c>
      <c r="G122" s="33" t="s">
        <v>38</v>
      </c>
      <c r="H122" s="33">
        <v>1</v>
      </c>
      <c r="I122" s="33">
        <v>71100000000</v>
      </c>
      <c r="J122" s="15" t="s">
        <v>39</v>
      </c>
      <c r="K122" s="106">
        <v>332400</v>
      </c>
      <c r="L122" s="86">
        <v>43770</v>
      </c>
      <c r="M122" s="86">
        <v>43801</v>
      </c>
      <c r="N122" s="33" t="s">
        <v>90</v>
      </c>
      <c r="O122" s="33" t="s">
        <v>42</v>
      </c>
      <c r="P122" s="76"/>
      <c r="Q122" s="76"/>
    </row>
    <row r="123" spans="1:17" s="77" customFormat="1" ht="63.75" x14ac:dyDescent="0.2">
      <c r="A123" s="29">
        <v>102</v>
      </c>
      <c r="B123" s="126" t="s">
        <v>220</v>
      </c>
      <c r="C123" s="126" t="s">
        <v>220</v>
      </c>
      <c r="D123" s="142" t="s">
        <v>221</v>
      </c>
      <c r="E123" s="137" t="s">
        <v>66</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222</v>
      </c>
      <c r="C124" s="144" t="s">
        <v>222</v>
      </c>
      <c r="D124" s="31" t="s">
        <v>223</v>
      </c>
      <c r="E124" s="137" t="s">
        <v>66</v>
      </c>
      <c r="F124" s="33">
        <v>876</v>
      </c>
      <c r="G124" s="33" t="s">
        <v>38</v>
      </c>
      <c r="H124" s="33">
        <v>1</v>
      </c>
      <c r="I124" s="33">
        <v>71100000000</v>
      </c>
      <c r="J124" s="15" t="s">
        <v>39</v>
      </c>
      <c r="K124" s="127">
        <v>384000</v>
      </c>
      <c r="L124" s="128">
        <v>43739</v>
      </c>
      <c r="M124" s="129">
        <v>43819</v>
      </c>
      <c r="N124" s="33" t="s">
        <v>90</v>
      </c>
      <c r="O124" s="126" t="s">
        <v>42</v>
      </c>
      <c r="P124" s="143"/>
      <c r="Q124" s="27"/>
    </row>
    <row r="125" spans="1:17" s="77" customFormat="1" ht="51" x14ac:dyDescent="0.2">
      <c r="A125" s="29">
        <v>104</v>
      </c>
      <c r="B125" s="145" t="s">
        <v>224</v>
      </c>
      <c r="C125" s="145" t="s">
        <v>225</v>
      </c>
      <c r="D125" s="146" t="s">
        <v>226</v>
      </c>
      <c r="E125" s="137" t="s">
        <v>66</v>
      </c>
      <c r="F125" s="33">
        <v>876</v>
      </c>
      <c r="G125" s="33" t="s">
        <v>38</v>
      </c>
      <c r="H125" s="33">
        <v>1</v>
      </c>
      <c r="I125" s="33">
        <v>71100000000</v>
      </c>
      <c r="J125" s="15" t="s">
        <v>39</v>
      </c>
      <c r="K125" s="127">
        <v>576000</v>
      </c>
      <c r="L125" s="128">
        <v>43740</v>
      </c>
      <c r="M125" s="129">
        <v>44186</v>
      </c>
      <c r="N125" s="33" t="s">
        <v>90</v>
      </c>
      <c r="O125" s="126" t="s">
        <v>42</v>
      </c>
      <c r="P125" s="126" t="s">
        <v>42</v>
      </c>
      <c r="Q125" s="76"/>
    </row>
    <row r="126" spans="1:17" s="82" customFormat="1" ht="65.25" customHeight="1" x14ac:dyDescent="0.25">
      <c r="A126" s="29">
        <v>105</v>
      </c>
      <c r="B126" s="78" t="s">
        <v>227</v>
      </c>
      <c r="C126" s="78" t="s">
        <v>228</v>
      </c>
      <c r="D126" s="33" t="s">
        <v>229</v>
      </c>
      <c r="E126" s="33" t="s">
        <v>66</v>
      </c>
      <c r="F126" s="33">
        <v>876</v>
      </c>
      <c r="G126" s="33" t="s">
        <v>38</v>
      </c>
      <c r="H126" s="33">
        <v>1</v>
      </c>
      <c r="I126" s="33">
        <v>71100000000</v>
      </c>
      <c r="J126" s="15" t="s">
        <v>39</v>
      </c>
      <c r="K126" s="36">
        <v>900000</v>
      </c>
      <c r="L126" s="83">
        <v>43800</v>
      </c>
      <c r="M126" s="83">
        <v>44166</v>
      </c>
      <c r="N126" s="33" t="s">
        <v>119</v>
      </c>
      <c r="O126" s="33" t="s">
        <v>81</v>
      </c>
      <c r="P126" s="61"/>
      <c r="Q126" s="61"/>
    </row>
    <row r="127" spans="1:17" s="82" customFormat="1" ht="21" customHeight="1" x14ac:dyDescent="0.25">
      <c r="A127" s="171"/>
      <c r="B127" s="172"/>
      <c r="C127" s="172"/>
      <c r="D127" s="173"/>
      <c r="E127" s="173"/>
      <c r="F127" s="173"/>
      <c r="G127" s="173"/>
      <c r="H127" s="173"/>
      <c r="I127" s="173"/>
      <c r="J127" s="174"/>
      <c r="K127" s="177"/>
      <c r="L127" s="175"/>
      <c r="M127" s="175"/>
      <c r="N127" s="173"/>
      <c r="O127" s="173"/>
      <c r="P127" s="176"/>
      <c r="Q127" s="176"/>
    </row>
    <row r="128" spans="1:17" ht="15" customHeight="1" x14ac:dyDescent="0.2">
      <c r="D128" s="1"/>
      <c r="K128" s="147"/>
      <c r="M128" s="3"/>
    </row>
    <row r="129" spans="1:13" ht="15" customHeight="1" x14ac:dyDescent="0.2">
      <c r="D129" s="1"/>
      <c r="K129" s="147"/>
      <c r="M129" s="3"/>
    </row>
    <row r="130" spans="1:13" s="150" customFormat="1" ht="29.25" customHeight="1" x14ac:dyDescent="0.25">
      <c r="A130" s="170" t="s">
        <v>238</v>
      </c>
      <c r="B130" s="148"/>
      <c r="C130" s="148"/>
      <c r="D130" s="148"/>
      <c r="E130" s="148"/>
      <c r="F130" s="148"/>
      <c r="G130" s="148"/>
      <c r="H130" s="148"/>
      <c r="I130" s="148"/>
      <c r="J130" s="148"/>
      <c r="K130" s="148"/>
      <c r="L130" s="148"/>
      <c r="M130" s="149"/>
    </row>
    <row r="131" spans="1:13" s="150" customFormat="1" ht="18" customHeight="1" x14ac:dyDescent="0.25">
      <c r="A131" s="151" t="s">
        <v>230</v>
      </c>
      <c r="B131" s="151"/>
      <c r="C131" s="151"/>
      <c r="D131" s="151"/>
      <c r="E131" s="151"/>
      <c r="F131" s="151"/>
      <c r="G131" s="151"/>
      <c r="H131" s="151"/>
      <c r="I131" s="151"/>
      <c r="J131" s="151"/>
      <c r="K131" s="151"/>
      <c r="L131" s="151"/>
      <c r="M131" s="152"/>
    </row>
    <row r="132" spans="1:13" s="150" customFormat="1" ht="18" customHeight="1" x14ac:dyDescent="0.25">
      <c r="A132" s="151"/>
      <c r="B132" s="151"/>
      <c r="C132" s="151"/>
      <c r="D132" s="151"/>
      <c r="E132" s="151"/>
      <c r="F132" s="151"/>
      <c r="G132" s="151"/>
      <c r="H132" s="151"/>
      <c r="I132" s="151"/>
      <c r="J132" s="151"/>
      <c r="K132" s="151"/>
      <c r="L132" s="151"/>
      <c r="M132" s="152"/>
    </row>
    <row r="133" spans="1:13" s="150" customFormat="1" ht="18" customHeight="1" x14ac:dyDescent="0.25">
      <c r="A133" s="151"/>
      <c r="B133" s="151"/>
      <c r="C133" s="151"/>
      <c r="D133" s="151"/>
      <c r="E133" s="151"/>
      <c r="F133" s="151"/>
      <c r="G133" s="151"/>
      <c r="H133" s="151"/>
      <c r="I133" s="151"/>
      <c r="J133" s="151"/>
      <c r="K133" s="151"/>
      <c r="L133" s="151"/>
      <c r="M133" s="152"/>
    </row>
    <row r="134" spans="1:13" s="150" customFormat="1" ht="11.25" customHeight="1" x14ac:dyDescent="0.25">
      <c r="A134" s="153" t="s">
        <v>231</v>
      </c>
      <c r="M134" s="154"/>
    </row>
    <row r="135" spans="1:13" s="150" customFormat="1" ht="14.25" customHeight="1" x14ac:dyDescent="0.25">
      <c r="A135" s="153" t="s">
        <v>232</v>
      </c>
      <c r="M135" s="154"/>
    </row>
    <row r="136" spans="1:13" ht="15" customHeight="1" x14ac:dyDescent="0.2">
      <c r="D136" s="1"/>
      <c r="M136" s="3"/>
    </row>
    <row r="137" spans="1:13" ht="15" customHeight="1" x14ac:dyDescent="0.2">
      <c r="D137" s="1"/>
      <c r="M137" s="3"/>
    </row>
    <row r="138" spans="1:13" ht="15" customHeight="1" x14ac:dyDescent="0.2">
      <c r="D138" s="1"/>
      <c r="M138" s="3"/>
    </row>
    <row r="139" spans="1:13" ht="15" customHeight="1" x14ac:dyDescent="0.2">
      <c r="D139" s="1"/>
      <c r="M139" s="3"/>
    </row>
    <row r="140" spans="1:13" ht="15" customHeight="1" x14ac:dyDescent="0.2">
      <c r="D140" s="1"/>
      <c r="M140" s="3"/>
    </row>
    <row r="141" spans="1:13" ht="15" customHeight="1" x14ac:dyDescent="0.2">
      <c r="D141" s="1"/>
      <c r="M141" s="3"/>
    </row>
    <row r="142" spans="1:13" ht="15" customHeight="1" x14ac:dyDescent="0.2">
      <c r="D142" s="1"/>
      <c r="M142" s="3"/>
    </row>
    <row r="143" spans="1:13" ht="15" customHeight="1" x14ac:dyDescent="0.2">
      <c r="D143" s="1"/>
      <c r="M143" s="3"/>
    </row>
    <row r="144" spans="1: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sheetData>
  <autoFilter ref="A17:Q128"/>
  <mergeCells count="29">
    <mergeCell ref="N14:N16"/>
    <mergeCell ref="O14:O15"/>
    <mergeCell ref="L15:M15"/>
    <mergeCell ref="D15:D16"/>
    <mergeCell ref="E15:E16"/>
    <mergeCell ref="F15:G15"/>
    <mergeCell ref="H15:H16"/>
    <mergeCell ref="I15:J15"/>
    <mergeCell ref="A8:G8"/>
    <mergeCell ref="H8:O8"/>
    <mergeCell ref="A9:G9"/>
    <mergeCell ref="H9:O9"/>
    <mergeCell ref="A10:G10"/>
    <mergeCell ref="H10:O10"/>
    <mergeCell ref="K15:K16"/>
    <mergeCell ref="A11:G11"/>
    <mergeCell ref="H11:O11"/>
    <mergeCell ref="A12:G12"/>
    <mergeCell ref="H12:O12"/>
    <mergeCell ref="A14:A16"/>
    <mergeCell ref="B14:B16"/>
    <mergeCell ref="C14:C16"/>
    <mergeCell ref="D14:M14"/>
    <mergeCell ref="A2:O2"/>
    <mergeCell ref="A3:O3"/>
    <mergeCell ref="A6:G6"/>
    <mergeCell ref="H6:O6"/>
    <mergeCell ref="A7:G7"/>
    <mergeCell ref="H7:O7"/>
  </mergeCells>
  <hyperlinks>
    <hyperlink ref="H9" r:id="rId1"/>
  </hyperlinks>
  <printOptions horizontalCentered="1"/>
  <pageMargins left="0.23622047244094491" right="0.23622047244094491" top="0.67" bottom="0.46" header="0.33" footer="0.32"/>
  <pageSetup paperSize="8" scale="89" fitToHeight="0" orientation="landscape" r:id="rId2"/>
  <headerFooter>
    <oddFooter>&amp;R&amp;P</oddFooter>
  </headerFooter>
  <rowBreaks count="3" manualBreakCount="3">
    <brk id="43" max="16" man="1"/>
    <brk id="110" max="16" man="1"/>
    <brk id="125" max="16"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2"/>
  <sheetViews>
    <sheetView topLeftCell="E1" zoomScaleNormal="100" workbookViewId="0">
      <selection activeCell="Q11" sqref="Q11"/>
    </sheetView>
  </sheetViews>
  <sheetFormatPr defaultRowHeight="15" x14ac:dyDescent="0.25"/>
  <cols>
    <col min="1" max="1" width="4.5703125" style="156" customWidth="1"/>
    <col min="2" max="2" width="9.7109375" style="156" customWidth="1"/>
    <col min="3" max="3" width="12.140625" style="156" customWidth="1"/>
    <col min="4" max="4" width="41" style="156" customWidth="1"/>
    <col min="5" max="5" width="29.5703125" style="156" customWidth="1"/>
    <col min="6" max="7" width="10.7109375" style="156" customWidth="1"/>
    <col min="8" max="8" width="13" style="156" customWidth="1"/>
    <col min="9" max="9" width="14.85546875" style="156" customWidth="1"/>
    <col min="10" max="10" width="15.85546875" style="156" customWidth="1"/>
    <col min="11" max="12" width="16.42578125" style="156" customWidth="1"/>
    <col min="13" max="13" width="17.140625" style="156" customWidth="1"/>
    <col min="14" max="14" width="12.42578125" style="156" customWidth="1"/>
    <col min="15" max="15" width="9.85546875" style="156" customWidth="1"/>
    <col min="16" max="16384" width="9.140625" style="156"/>
  </cols>
  <sheetData>
    <row r="1" spans="1:15" ht="18.75" x14ac:dyDescent="0.3">
      <c r="E1" s="157" t="s">
        <v>233</v>
      </c>
    </row>
    <row r="3" spans="1:15" ht="21" customHeight="1" x14ac:dyDescent="0.25">
      <c r="A3" s="158" t="s">
        <v>234</v>
      </c>
      <c r="B3" s="159"/>
      <c r="C3" s="159"/>
      <c r="D3" s="159"/>
      <c r="E3" s="159"/>
      <c r="F3" s="159"/>
      <c r="G3" s="159"/>
      <c r="H3" s="159"/>
      <c r="I3" s="159"/>
      <c r="J3" s="159"/>
      <c r="K3" s="160"/>
      <c r="L3" s="161"/>
      <c r="M3" s="162"/>
      <c r="N3" s="161"/>
      <c r="O3" s="161"/>
    </row>
    <row r="4" spans="1:15" ht="23.25" customHeight="1" x14ac:dyDescent="0.25">
      <c r="A4" s="206" t="s">
        <v>235</v>
      </c>
      <c r="B4" s="206"/>
      <c r="C4" s="206"/>
      <c r="D4" s="206"/>
      <c r="E4" s="206"/>
      <c r="F4" s="206"/>
      <c r="G4" s="206"/>
      <c r="H4" s="206"/>
      <c r="I4" s="206"/>
      <c r="J4" s="206"/>
      <c r="K4" s="206"/>
      <c r="L4" s="206"/>
      <c r="M4" s="206"/>
      <c r="N4" s="206"/>
      <c r="O4" s="206"/>
    </row>
    <row r="5" spans="1:15" ht="21" customHeight="1" x14ac:dyDescent="0.25">
      <c r="A5" s="158" t="s">
        <v>242</v>
      </c>
      <c r="B5" s="159"/>
      <c r="C5" s="159"/>
      <c r="D5" s="159"/>
      <c r="E5" s="159"/>
      <c r="F5" s="159"/>
      <c r="G5" s="159"/>
      <c r="H5" s="159"/>
      <c r="I5" s="159"/>
      <c r="J5" s="159"/>
      <c r="K5" s="159"/>
      <c r="L5" s="161"/>
      <c r="M5" s="162"/>
      <c r="N5" s="161"/>
      <c r="O5" s="161"/>
    </row>
    <row r="6" spans="1:15" x14ac:dyDescent="0.25">
      <c r="A6" s="159"/>
      <c r="B6" s="159"/>
      <c r="C6" s="159"/>
      <c r="D6" s="159"/>
      <c r="E6" s="159"/>
      <c r="F6" s="159"/>
      <c r="G6" s="159"/>
      <c r="H6" s="159"/>
      <c r="I6" s="159"/>
      <c r="J6" s="159"/>
      <c r="K6" s="159"/>
      <c r="L6" s="161"/>
      <c r="M6" s="162"/>
      <c r="N6" s="161"/>
      <c r="O6" s="161"/>
    </row>
    <row r="7" spans="1:15" x14ac:dyDescent="0.25">
      <c r="J7" s="163"/>
    </row>
    <row r="9" spans="1:15" x14ac:dyDescent="0.25">
      <c r="A9" s="189" t="s">
        <v>13</v>
      </c>
      <c r="B9" s="189" t="s">
        <v>14</v>
      </c>
      <c r="C9" s="189" t="s">
        <v>15</v>
      </c>
      <c r="D9" s="192" t="s">
        <v>16</v>
      </c>
      <c r="E9" s="193"/>
      <c r="F9" s="193"/>
      <c r="G9" s="193"/>
      <c r="H9" s="193"/>
      <c r="I9" s="193"/>
      <c r="J9" s="193"/>
      <c r="K9" s="193"/>
      <c r="L9" s="193"/>
      <c r="M9" s="194"/>
      <c r="N9" s="195" t="s">
        <v>17</v>
      </c>
      <c r="O9" s="196" t="s">
        <v>18</v>
      </c>
    </row>
    <row r="10" spans="1:15" ht="45" customHeight="1" x14ac:dyDescent="0.25">
      <c r="A10" s="190"/>
      <c r="B10" s="190"/>
      <c r="C10" s="190"/>
      <c r="D10" s="189" t="s">
        <v>19</v>
      </c>
      <c r="E10" s="200" t="s">
        <v>20</v>
      </c>
      <c r="F10" s="202" t="s">
        <v>21</v>
      </c>
      <c r="G10" s="203"/>
      <c r="H10" s="204" t="s">
        <v>22</v>
      </c>
      <c r="I10" s="183" t="s">
        <v>23</v>
      </c>
      <c r="J10" s="184"/>
      <c r="K10" s="187" t="s">
        <v>237</v>
      </c>
      <c r="L10" s="198" t="s">
        <v>24</v>
      </c>
      <c r="M10" s="199"/>
      <c r="N10" s="195"/>
      <c r="O10" s="197"/>
    </row>
    <row r="11" spans="1:15" ht="76.5" x14ac:dyDescent="0.25">
      <c r="A11" s="191"/>
      <c r="B11" s="191"/>
      <c r="C11" s="191"/>
      <c r="D11" s="190"/>
      <c r="E11" s="201"/>
      <c r="F11" s="11" t="s">
        <v>25</v>
      </c>
      <c r="G11" s="11" t="s">
        <v>26</v>
      </c>
      <c r="H11" s="205"/>
      <c r="I11" s="11" t="s">
        <v>27</v>
      </c>
      <c r="J11" s="11" t="s">
        <v>26</v>
      </c>
      <c r="K11" s="188"/>
      <c r="L11" s="12" t="s">
        <v>28</v>
      </c>
      <c r="M11" s="13" t="s">
        <v>29</v>
      </c>
      <c r="N11" s="195"/>
      <c r="O11" s="14" t="s">
        <v>30</v>
      </c>
    </row>
    <row r="12" spans="1:15"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5" s="39" customFormat="1" ht="63.75" x14ac:dyDescent="0.2">
      <c r="A13" s="28">
        <v>1</v>
      </c>
      <c r="B13" s="29" t="s">
        <v>34</v>
      </c>
      <c r="C13" s="30" t="s">
        <v>35</v>
      </c>
      <c r="D13" s="31" t="s">
        <v>36</v>
      </c>
      <c r="E13" s="32" t="s">
        <v>37</v>
      </c>
      <c r="F13" s="33">
        <v>876</v>
      </c>
      <c r="G13" s="33" t="s">
        <v>38</v>
      </c>
      <c r="H13" s="33">
        <v>1</v>
      </c>
      <c r="I13" s="34">
        <v>71100000000</v>
      </c>
      <c r="J13" s="35" t="s">
        <v>39</v>
      </c>
      <c r="K13" s="36">
        <v>5377897.2000000002</v>
      </c>
      <c r="L13" s="37">
        <v>43525</v>
      </c>
      <c r="M13" s="31" t="s">
        <v>40</v>
      </c>
      <c r="N13" s="31" t="s">
        <v>41</v>
      </c>
      <c r="O13" s="31" t="s">
        <v>42</v>
      </c>
    </row>
    <row r="14" spans="1:15" s="39" customFormat="1" ht="63.75" x14ac:dyDescent="0.2">
      <c r="A14" s="28">
        <v>2</v>
      </c>
      <c r="B14" s="29" t="s">
        <v>34</v>
      </c>
      <c r="C14" s="30" t="s">
        <v>35</v>
      </c>
      <c r="D14" s="31" t="s">
        <v>43</v>
      </c>
      <c r="E14" s="32" t="s">
        <v>37</v>
      </c>
      <c r="F14" s="33">
        <v>876</v>
      </c>
      <c r="G14" s="33" t="s">
        <v>38</v>
      </c>
      <c r="H14" s="33">
        <v>1</v>
      </c>
      <c r="I14" s="34">
        <v>71100000000</v>
      </c>
      <c r="J14" s="35" t="s">
        <v>39</v>
      </c>
      <c r="K14" s="36">
        <v>5620805.5</v>
      </c>
      <c r="L14" s="37">
        <v>43525</v>
      </c>
      <c r="M14" s="31" t="s">
        <v>40</v>
      </c>
      <c r="N14" s="31" t="s">
        <v>41</v>
      </c>
      <c r="O14" s="31" t="s">
        <v>42</v>
      </c>
    </row>
    <row r="15" spans="1:15" s="39" customFormat="1" ht="63.75" x14ac:dyDescent="0.2">
      <c r="A15" s="28">
        <v>3</v>
      </c>
      <c r="B15" s="29" t="s">
        <v>34</v>
      </c>
      <c r="C15" s="30" t="s">
        <v>35</v>
      </c>
      <c r="D15" s="41" t="s">
        <v>45</v>
      </c>
      <c r="E15" s="32" t="s">
        <v>37</v>
      </c>
      <c r="F15" s="33">
        <v>876</v>
      </c>
      <c r="G15" s="33" t="s">
        <v>38</v>
      </c>
      <c r="H15" s="33">
        <v>1</v>
      </c>
      <c r="I15" s="34">
        <v>71100000000</v>
      </c>
      <c r="J15" s="35" t="s">
        <v>39</v>
      </c>
      <c r="K15" s="42">
        <v>5622420</v>
      </c>
      <c r="L15" s="37">
        <v>43525</v>
      </c>
      <c r="M15" s="31" t="s">
        <v>40</v>
      </c>
      <c r="N15" s="31" t="s">
        <v>41</v>
      </c>
      <c r="O15" s="31" t="s">
        <v>42</v>
      </c>
    </row>
    <row r="16" spans="1:15" s="50" customFormat="1" ht="51" x14ac:dyDescent="0.25">
      <c r="A16" s="28">
        <v>4</v>
      </c>
      <c r="B16" s="29" t="s">
        <v>34</v>
      </c>
      <c r="C16" s="43" t="s">
        <v>46</v>
      </c>
      <c r="D16" s="44" t="s">
        <v>47</v>
      </c>
      <c r="E16" s="45" t="s">
        <v>37</v>
      </c>
      <c r="F16" s="33">
        <v>876</v>
      </c>
      <c r="G16" s="33" t="s">
        <v>38</v>
      </c>
      <c r="H16" s="33">
        <v>1</v>
      </c>
      <c r="I16" s="34">
        <v>71100000000</v>
      </c>
      <c r="J16" s="35" t="s">
        <v>39</v>
      </c>
      <c r="K16" s="46">
        <v>6119108</v>
      </c>
      <c r="L16" s="47">
        <v>43556</v>
      </c>
      <c r="M16" s="47" t="s">
        <v>40</v>
      </c>
      <c r="N16" s="48" t="s">
        <v>41</v>
      </c>
      <c r="O16" s="49" t="s">
        <v>44</v>
      </c>
    </row>
    <row r="17" spans="1:15" s="39" customFormat="1" ht="51" x14ac:dyDescent="0.2">
      <c r="A17" s="28">
        <v>5</v>
      </c>
      <c r="B17" s="29" t="s">
        <v>34</v>
      </c>
      <c r="C17" s="30" t="s">
        <v>46</v>
      </c>
      <c r="D17" s="44" t="s">
        <v>48</v>
      </c>
      <c r="E17" s="51" t="s">
        <v>37</v>
      </c>
      <c r="F17" s="33">
        <v>876</v>
      </c>
      <c r="G17" s="33" t="s">
        <v>38</v>
      </c>
      <c r="H17" s="33">
        <v>1</v>
      </c>
      <c r="I17" s="34">
        <v>71100000000</v>
      </c>
      <c r="J17" s="164" t="s">
        <v>39</v>
      </c>
      <c r="K17" s="52">
        <v>23808580.800000001</v>
      </c>
      <c r="L17" s="53">
        <v>43532</v>
      </c>
      <c r="M17" s="53" t="s">
        <v>40</v>
      </c>
      <c r="N17" s="29" t="s">
        <v>49</v>
      </c>
      <c r="O17" s="40" t="s">
        <v>44</v>
      </c>
    </row>
    <row r="18" spans="1:15" s="39" customFormat="1" ht="51" x14ac:dyDescent="0.2">
      <c r="A18" s="28">
        <v>6</v>
      </c>
      <c r="B18" s="29" t="s">
        <v>34</v>
      </c>
      <c r="C18" s="30" t="s">
        <v>46</v>
      </c>
      <c r="D18" s="31" t="s">
        <v>50</v>
      </c>
      <c r="E18" s="51" t="s">
        <v>37</v>
      </c>
      <c r="F18" s="33">
        <v>876</v>
      </c>
      <c r="G18" s="33" t="s">
        <v>38</v>
      </c>
      <c r="H18" s="33">
        <v>1</v>
      </c>
      <c r="I18" s="34">
        <v>71100000000</v>
      </c>
      <c r="J18" s="34" t="s">
        <v>39</v>
      </c>
      <c r="K18" s="55">
        <v>10721916</v>
      </c>
      <c r="L18" s="53">
        <v>43532</v>
      </c>
      <c r="M18" s="53" t="s">
        <v>40</v>
      </c>
      <c r="N18" s="29" t="s">
        <v>41</v>
      </c>
      <c r="O18" s="40" t="s">
        <v>44</v>
      </c>
    </row>
    <row r="19" spans="1:15" s="39" customFormat="1" ht="51" x14ac:dyDescent="0.2">
      <c r="A19" s="28">
        <v>7</v>
      </c>
      <c r="B19" s="29" t="s">
        <v>34</v>
      </c>
      <c r="C19" s="30" t="s">
        <v>46</v>
      </c>
      <c r="D19" s="31" t="s">
        <v>51</v>
      </c>
      <c r="E19" s="51" t="s">
        <v>37</v>
      </c>
      <c r="F19" s="33">
        <v>876</v>
      </c>
      <c r="G19" s="33" t="s">
        <v>38</v>
      </c>
      <c r="H19" s="33">
        <v>1</v>
      </c>
      <c r="I19" s="34">
        <v>71100000000</v>
      </c>
      <c r="J19" s="34" t="s">
        <v>39</v>
      </c>
      <c r="K19" s="55">
        <v>11292190.800000001</v>
      </c>
      <c r="L19" s="53">
        <v>43532</v>
      </c>
      <c r="M19" s="53" t="s">
        <v>40</v>
      </c>
      <c r="N19" s="29" t="s">
        <v>41</v>
      </c>
      <c r="O19" s="40" t="s">
        <v>44</v>
      </c>
    </row>
    <row r="20" spans="1:15" s="39" customFormat="1" ht="51" x14ac:dyDescent="0.2">
      <c r="A20" s="28">
        <v>8</v>
      </c>
      <c r="B20" s="29" t="s">
        <v>34</v>
      </c>
      <c r="C20" s="30" t="s">
        <v>46</v>
      </c>
      <c r="D20" s="31" t="s">
        <v>52</v>
      </c>
      <c r="E20" s="51" t="s">
        <v>37</v>
      </c>
      <c r="F20" s="33">
        <v>876</v>
      </c>
      <c r="G20" s="33" t="s">
        <v>38</v>
      </c>
      <c r="H20" s="33">
        <v>1</v>
      </c>
      <c r="I20" s="34">
        <v>71100000000</v>
      </c>
      <c r="J20" s="34" t="s">
        <v>39</v>
      </c>
      <c r="K20" s="55">
        <v>6109868.4000000004</v>
      </c>
      <c r="L20" s="53">
        <v>43532</v>
      </c>
      <c r="M20" s="53" t="s">
        <v>40</v>
      </c>
      <c r="N20" s="29" t="s">
        <v>41</v>
      </c>
      <c r="O20" s="40" t="s">
        <v>44</v>
      </c>
    </row>
    <row r="21" spans="1:15" s="39" customFormat="1" ht="51" x14ac:dyDescent="0.2">
      <c r="A21" s="28">
        <v>9</v>
      </c>
      <c r="B21" s="29" t="s">
        <v>34</v>
      </c>
      <c r="C21" s="30" t="s">
        <v>46</v>
      </c>
      <c r="D21" s="44" t="s">
        <v>53</v>
      </c>
      <c r="E21" s="51" t="s">
        <v>37</v>
      </c>
      <c r="F21" s="33">
        <v>876</v>
      </c>
      <c r="G21" s="33" t="s">
        <v>38</v>
      </c>
      <c r="H21" s="33">
        <v>1</v>
      </c>
      <c r="I21" s="34">
        <v>71100000000</v>
      </c>
      <c r="J21" s="34" t="s">
        <v>39</v>
      </c>
      <c r="K21" s="52">
        <v>12739464</v>
      </c>
      <c r="L21" s="53">
        <v>43532</v>
      </c>
      <c r="M21" s="53" t="s">
        <v>40</v>
      </c>
      <c r="N21" s="29" t="s">
        <v>41</v>
      </c>
      <c r="O21" s="40" t="s">
        <v>44</v>
      </c>
    </row>
    <row r="22" spans="1:15" s="50" customFormat="1" ht="51" x14ac:dyDescent="0.25">
      <c r="A22" s="28">
        <v>10</v>
      </c>
      <c r="B22" s="29" t="s">
        <v>34</v>
      </c>
      <c r="C22" s="30" t="s">
        <v>46</v>
      </c>
      <c r="D22" s="44" t="s">
        <v>54</v>
      </c>
      <c r="E22" s="45" t="s">
        <v>37</v>
      </c>
      <c r="F22" s="33">
        <v>876</v>
      </c>
      <c r="G22" s="33" t="s">
        <v>38</v>
      </c>
      <c r="H22" s="33">
        <v>1</v>
      </c>
      <c r="I22" s="34">
        <v>71100000000</v>
      </c>
      <c r="J22" s="164" t="s">
        <v>39</v>
      </c>
      <c r="K22" s="56">
        <v>11104537.199999999</v>
      </c>
      <c r="L22" s="53">
        <v>43532</v>
      </c>
      <c r="M22" s="53" t="s">
        <v>40</v>
      </c>
      <c r="N22" s="29" t="s">
        <v>41</v>
      </c>
      <c r="O22" s="40" t="s">
        <v>44</v>
      </c>
    </row>
    <row r="23" spans="1:15" s="50" customFormat="1" ht="51" x14ac:dyDescent="0.25">
      <c r="A23" s="28">
        <v>11</v>
      </c>
      <c r="B23" s="29" t="s">
        <v>34</v>
      </c>
      <c r="C23" s="30" t="s">
        <v>46</v>
      </c>
      <c r="D23" s="44" t="s">
        <v>55</v>
      </c>
      <c r="E23" s="45" t="s">
        <v>37</v>
      </c>
      <c r="F23" s="33">
        <v>876</v>
      </c>
      <c r="G23" s="33" t="s">
        <v>38</v>
      </c>
      <c r="H23" s="33">
        <v>1</v>
      </c>
      <c r="I23" s="34">
        <v>71100000000</v>
      </c>
      <c r="J23" s="164" t="s">
        <v>39</v>
      </c>
      <c r="K23" s="56">
        <v>16151968.800000001</v>
      </c>
      <c r="L23" s="53">
        <v>43532</v>
      </c>
      <c r="M23" s="53" t="s">
        <v>40</v>
      </c>
      <c r="N23" s="29" t="s">
        <v>49</v>
      </c>
      <c r="O23" s="40" t="s">
        <v>44</v>
      </c>
    </row>
    <row r="24" spans="1:15" s="39" customFormat="1" ht="51" x14ac:dyDescent="0.2">
      <c r="A24" s="28">
        <v>12</v>
      </c>
      <c r="B24" s="29" t="s">
        <v>34</v>
      </c>
      <c r="C24" s="30" t="s">
        <v>46</v>
      </c>
      <c r="D24" s="44" t="s">
        <v>56</v>
      </c>
      <c r="E24" s="51" t="s">
        <v>37</v>
      </c>
      <c r="F24" s="33">
        <v>876</v>
      </c>
      <c r="G24" s="33" t="s">
        <v>38</v>
      </c>
      <c r="H24" s="33">
        <v>1</v>
      </c>
      <c r="I24" s="34">
        <v>71100000000</v>
      </c>
      <c r="J24" s="164" t="s">
        <v>39</v>
      </c>
      <c r="K24" s="52">
        <v>15402507.6</v>
      </c>
      <c r="L24" s="53">
        <v>43532</v>
      </c>
      <c r="M24" s="53" t="s">
        <v>40</v>
      </c>
      <c r="N24" s="29" t="s">
        <v>49</v>
      </c>
      <c r="O24" s="40" t="s">
        <v>44</v>
      </c>
    </row>
    <row r="25" spans="1:15" s="39" customFormat="1" ht="57" customHeight="1" x14ac:dyDescent="0.2">
      <c r="A25" s="28">
        <v>18</v>
      </c>
      <c r="B25" s="88" t="s">
        <v>68</v>
      </c>
      <c r="C25" s="88" t="s">
        <v>68</v>
      </c>
      <c r="D25" s="33" t="s">
        <v>69</v>
      </c>
      <c r="E25" s="51" t="s">
        <v>70</v>
      </c>
      <c r="F25" s="33">
        <v>876</v>
      </c>
      <c r="G25" s="33" t="s">
        <v>67</v>
      </c>
      <c r="H25" s="33">
        <v>1</v>
      </c>
      <c r="I25" s="34">
        <v>71100000000</v>
      </c>
      <c r="J25" s="29" t="s">
        <v>39</v>
      </c>
      <c r="K25" s="52">
        <v>1920000</v>
      </c>
      <c r="L25" s="53" t="s">
        <v>71</v>
      </c>
      <c r="M25" s="53" t="s">
        <v>72</v>
      </c>
      <c r="N25" s="29" t="s">
        <v>73</v>
      </c>
      <c r="O25" s="40" t="s">
        <v>42</v>
      </c>
    </row>
    <row r="26" spans="1:15" s="39" customFormat="1" ht="49.5" customHeight="1" x14ac:dyDescent="0.2">
      <c r="A26" s="59">
        <v>25</v>
      </c>
      <c r="B26" s="88" t="s">
        <v>87</v>
      </c>
      <c r="C26" s="88" t="s">
        <v>88</v>
      </c>
      <c r="D26" s="89" t="s">
        <v>89</v>
      </c>
      <c r="E26" s="51" t="s">
        <v>66</v>
      </c>
      <c r="F26" s="33">
        <v>876</v>
      </c>
      <c r="G26" s="33" t="s">
        <v>38</v>
      </c>
      <c r="H26" s="33">
        <v>1</v>
      </c>
      <c r="I26" s="34">
        <v>71100000000</v>
      </c>
      <c r="J26" s="29" t="s">
        <v>39</v>
      </c>
      <c r="K26" s="36">
        <v>1497600</v>
      </c>
      <c r="L26" s="86">
        <v>43526</v>
      </c>
      <c r="M26" s="86">
        <v>43619</v>
      </c>
      <c r="N26" s="33" t="s">
        <v>90</v>
      </c>
      <c r="O26" s="31" t="s">
        <v>42</v>
      </c>
    </row>
    <row r="27" spans="1:15" s="39" customFormat="1" ht="51" x14ac:dyDescent="0.2">
      <c r="A27" s="29">
        <v>44</v>
      </c>
      <c r="B27" s="88" t="s">
        <v>87</v>
      </c>
      <c r="C27" s="88" t="s">
        <v>88</v>
      </c>
      <c r="D27" s="33" t="s">
        <v>125</v>
      </c>
      <c r="E27" s="51" t="s">
        <v>66</v>
      </c>
      <c r="F27" s="33">
        <v>876</v>
      </c>
      <c r="G27" s="33" t="s">
        <v>38</v>
      </c>
      <c r="H27" s="33">
        <v>1</v>
      </c>
      <c r="I27" s="34">
        <v>71100000000</v>
      </c>
      <c r="J27" s="29" t="s">
        <v>39</v>
      </c>
      <c r="K27" s="106">
        <v>1080000</v>
      </c>
      <c r="L27" s="86">
        <v>43556</v>
      </c>
      <c r="M27" s="86">
        <v>43801</v>
      </c>
      <c r="N27" s="33" t="s">
        <v>90</v>
      </c>
      <c r="O27" s="33" t="s">
        <v>42</v>
      </c>
    </row>
    <row r="28" spans="1:15" s="39" customFormat="1" ht="57" customHeight="1" x14ac:dyDescent="0.2">
      <c r="A28" s="29">
        <v>45</v>
      </c>
      <c r="B28" s="88" t="s">
        <v>87</v>
      </c>
      <c r="C28" s="88" t="s">
        <v>88</v>
      </c>
      <c r="D28" s="33" t="s">
        <v>126</v>
      </c>
      <c r="E28" s="51" t="s">
        <v>66</v>
      </c>
      <c r="F28" s="33">
        <v>876</v>
      </c>
      <c r="G28" s="33" t="s">
        <v>38</v>
      </c>
      <c r="H28" s="33">
        <v>1</v>
      </c>
      <c r="I28" s="34">
        <v>71100000000</v>
      </c>
      <c r="J28" s="29" t="s">
        <v>39</v>
      </c>
      <c r="K28" s="106">
        <v>193560</v>
      </c>
      <c r="L28" s="86">
        <v>43556</v>
      </c>
      <c r="M28" s="86">
        <v>43801</v>
      </c>
      <c r="N28" s="33" t="s">
        <v>90</v>
      </c>
      <c r="O28" s="33" t="s">
        <v>42</v>
      </c>
    </row>
    <row r="29" spans="1:15" s="39" customFormat="1" ht="54.75" customHeight="1" x14ac:dyDescent="0.2">
      <c r="A29" s="29">
        <v>46</v>
      </c>
      <c r="B29" s="88" t="s">
        <v>87</v>
      </c>
      <c r="C29" s="88" t="s">
        <v>88</v>
      </c>
      <c r="D29" s="33" t="s">
        <v>127</v>
      </c>
      <c r="E29" s="51" t="s">
        <v>66</v>
      </c>
      <c r="F29" s="33">
        <v>876</v>
      </c>
      <c r="G29" s="33" t="s">
        <v>38</v>
      </c>
      <c r="H29" s="33">
        <v>1</v>
      </c>
      <c r="I29" s="34">
        <v>71100000000</v>
      </c>
      <c r="J29" s="29" t="s">
        <v>39</v>
      </c>
      <c r="K29" s="106">
        <v>1370400</v>
      </c>
      <c r="L29" s="86">
        <v>43557</v>
      </c>
      <c r="M29" s="86">
        <v>43801</v>
      </c>
      <c r="N29" s="33" t="s">
        <v>90</v>
      </c>
      <c r="O29" s="33" t="s">
        <v>42</v>
      </c>
    </row>
    <row r="30" spans="1:15" s="39" customFormat="1" ht="51" x14ac:dyDescent="0.2">
      <c r="A30" s="29">
        <v>47</v>
      </c>
      <c r="B30" s="88" t="s">
        <v>87</v>
      </c>
      <c r="C30" s="88" t="s">
        <v>88</v>
      </c>
      <c r="D30" s="107" t="s">
        <v>128</v>
      </c>
      <c r="E30" s="51" t="s">
        <v>66</v>
      </c>
      <c r="F30" s="33">
        <v>876</v>
      </c>
      <c r="G30" s="33" t="s">
        <v>38</v>
      </c>
      <c r="H30" s="33">
        <v>1</v>
      </c>
      <c r="I30" s="34">
        <v>71100000000</v>
      </c>
      <c r="J30" s="29" t="s">
        <v>39</v>
      </c>
      <c r="K30" s="36">
        <v>226920</v>
      </c>
      <c r="L30" s="86">
        <v>43557</v>
      </c>
      <c r="M30" s="86">
        <v>43801</v>
      </c>
      <c r="N30" s="33" t="s">
        <v>90</v>
      </c>
      <c r="O30" s="87" t="s">
        <v>42</v>
      </c>
    </row>
    <row r="31" spans="1:15" s="39" customFormat="1" ht="51" x14ac:dyDescent="0.2">
      <c r="A31" s="29">
        <v>48</v>
      </c>
      <c r="B31" s="88" t="s">
        <v>87</v>
      </c>
      <c r="C31" s="88" t="s">
        <v>88</v>
      </c>
      <c r="D31" s="107" t="s">
        <v>129</v>
      </c>
      <c r="E31" s="51" t="s">
        <v>66</v>
      </c>
      <c r="F31" s="33">
        <v>876</v>
      </c>
      <c r="G31" s="33" t="s">
        <v>38</v>
      </c>
      <c r="H31" s="33">
        <v>1</v>
      </c>
      <c r="I31" s="34">
        <v>71100000000</v>
      </c>
      <c r="J31" s="29" t="s">
        <v>39</v>
      </c>
      <c r="K31" s="36">
        <v>132000</v>
      </c>
      <c r="L31" s="86">
        <v>43557</v>
      </c>
      <c r="M31" s="86">
        <v>43801</v>
      </c>
      <c r="N31" s="33" t="s">
        <v>90</v>
      </c>
      <c r="O31" s="87" t="s">
        <v>42</v>
      </c>
    </row>
    <row r="32" spans="1:15" s="39" customFormat="1" ht="51" x14ac:dyDescent="0.2">
      <c r="A32" s="29">
        <v>50</v>
      </c>
      <c r="B32" s="33" t="s">
        <v>87</v>
      </c>
      <c r="C32" s="88" t="s">
        <v>87</v>
      </c>
      <c r="D32" s="33" t="s">
        <v>133</v>
      </c>
      <c r="E32" s="51" t="s">
        <v>66</v>
      </c>
      <c r="F32" s="33">
        <v>876</v>
      </c>
      <c r="G32" s="33" t="s">
        <v>38</v>
      </c>
      <c r="H32" s="33">
        <v>1</v>
      </c>
      <c r="I32" s="34">
        <v>71100000000</v>
      </c>
      <c r="J32" s="29" t="s">
        <v>39</v>
      </c>
      <c r="K32" s="106">
        <v>608640</v>
      </c>
      <c r="L32" s="86">
        <v>43586</v>
      </c>
      <c r="M32" s="86">
        <v>43771</v>
      </c>
      <c r="N32" s="33" t="s">
        <v>90</v>
      </c>
      <c r="O32" s="33" t="s">
        <v>42</v>
      </c>
    </row>
    <row r="33" spans="1:15" s="39" customFormat="1" ht="51.75" customHeight="1" x14ac:dyDescent="0.2">
      <c r="A33" s="29">
        <v>51</v>
      </c>
      <c r="B33" s="88" t="s">
        <v>87</v>
      </c>
      <c r="C33" s="88" t="s">
        <v>88</v>
      </c>
      <c r="D33" s="89" t="s">
        <v>134</v>
      </c>
      <c r="E33" s="51" t="s">
        <v>66</v>
      </c>
      <c r="F33" s="33">
        <v>876</v>
      </c>
      <c r="G33" s="33" t="s">
        <v>38</v>
      </c>
      <c r="H33" s="33">
        <v>1</v>
      </c>
      <c r="I33" s="34">
        <v>71100000000</v>
      </c>
      <c r="J33" s="29" t="s">
        <v>39</v>
      </c>
      <c r="K33" s="36">
        <v>493200</v>
      </c>
      <c r="L33" s="86">
        <v>43587</v>
      </c>
      <c r="M33" s="86">
        <v>43619</v>
      </c>
      <c r="N33" s="33" t="s">
        <v>90</v>
      </c>
      <c r="O33" s="87" t="s">
        <v>42</v>
      </c>
    </row>
    <row r="34" spans="1:15" s="39" customFormat="1" ht="51" x14ac:dyDescent="0.2">
      <c r="A34" s="29">
        <v>52</v>
      </c>
      <c r="B34" s="108" t="s">
        <v>135</v>
      </c>
      <c r="C34" s="108" t="s">
        <v>136</v>
      </c>
      <c r="D34" s="89" t="s">
        <v>137</v>
      </c>
      <c r="E34" s="51" t="s">
        <v>66</v>
      </c>
      <c r="F34" s="33">
        <v>876</v>
      </c>
      <c r="G34" s="33" t="s">
        <v>38</v>
      </c>
      <c r="H34" s="33">
        <v>1</v>
      </c>
      <c r="I34" s="34">
        <v>71100000000</v>
      </c>
      <c r="J34" s="29" t="s">
        <v>39</v>
      </c>
      <c r="K34" s="36">
        <v>1800000</v>
      </c>
      <c r="L34" s="86">
        <v>43587</v>
      </c>
      <c r="M34" s="86">
        <v>43711</v>
      </c>
      <c r="N34" s="33" t="s">
        <v>41</v>
      </c>
      <c r="O34" s="87" t="s">
        <v>42</v>
      </c>
    </row>
    <row r="35" spans="1:15" s="39" customFormat="1" ht="51" x14ac:dyDescent="0.2">
      <c r="A35" s="29">
        <v>53</v>
      </c>
      <c r="B35" s="108" t="s">
        <v>135</v>
      </c>
      <c r="C35" s="108" t="s">
        <v>136</v>
      </c>
      <c r="D35" s="89" t="s">
        <v>138</v>
      </c>
      <c r="E35" s="51" t="s">
        <v>66</v>
      </c>
      <c r="F35" s="33">
        <v>876</v>
      </c>
      <c r="G35" s="33" t="s">
        <v>38</v>
      </c>
      <c r="H35" s="33">
        <v>1</v>
      </c>
      <c r="I35" s="34">
        <v>71100000000</v>
      </c>
      <c r="J35" s="29" t="s">
        <v>39</v>
      </c>
      <c r="K35" s="36">
        <v>4800000</v>
      </c>
      <c r="L35" s="86">
        <v>43587</v>
      </c>
      <c r="M35" s="86">
        <v>43711</v>
      </c>
      <c r="N35" s="33" t="s">
        <v>41</v>
      </c>
      <c r="O35" s="87" t="s">
        <v>42</v>
      </c>
    </row>
    <row r="36" spans="1:15" s="39" customFormat="1" ht="51" x14ac:dyDescent="0.2">
      <c r="A36" s="29">
        <v>55</v>
      </c>
      <c r="B36" s="29" t="s">
        <v>34</v>
      </c>
      <c r="C36" s="30" t="s">
        <v>46</v>
      </c>
      <c r="D36" s="31" t="s">
        <v>141</v>
      </c>
      <c r="E36" s="32" t="s">
        <v>37</v>
      </c>
      <c r="F36" s="33">
        <v>876</v>
      </c>
      <c r="G36" s="33" t="s">
        <v>38</v>
      </c>
      <c r="H36" s="33">
        <v>1</v>
      </c>
      <c r="I36" s="34">
        <v>71100000000</v>
      </c>
      <c r="J36" s="165" t="s">
        <v>39</v>
      </c>
      <c r="K36" s="55">
        <v>6119108</v>
      </c>
      <c r="L36" s="37">
        <v>43556</v>
      </c>
      <c r="M36" s="31" t="s">
        <v>40</v>
      </c>
      <c r="N36" s="31" t="s">
        <v>41</v>
      </c>
      <c r="O36" s="31" t="s">
        <v>42</v>
      </c>
    </row>
    <row r="37" spans="1:15" s="50" customFormat="1" ht="51" x14ac:dyDescent="0.25">
      <c r="A37" s="29">
        <v>56</v>
      </c>
      <c r="B37" s="29" t="s">
        <v>34</v>
      </c>
      <c r="C37" s="30" t="s">
        <v>46</v>
      </c>
      <c r="D37" s="44" t="s">
        <v>142</v>
      </c>
      <c r="E37" s="45" t="s">
        <v>37</v>
      </c>
      <c r="F37" s="33">
        <v>876</v>
      </c>
      <c r="G37" s="33" t="s">
        <v>38</v>
      </c>
      <c r="H37" s="33">
        <v>1</v>
      </c>
      <c r="I37" s="34">
        <v>71100000000</v>
      </c>
      <c r="J37" s="165" t="s">
        <v>39</v>
      </c>
      <c r="K37" s="52">
        <v>20987102.399999999</v>
      </c>
      <c r="L37" s="53">
        <v>43564</v>
      </c>
      <c r="M37" s="53" t="s">
        <v>40</v>
      </c>
      <c r="N37" s="109" t="s">
        <v>49</v>
      </c>
      <c r="O37" s="40" t="s">
        <v>44</v>
      </c>
    </row>
    <row r="38" spans="1:15" s="50" customFormat="1" ht="51" x14ac:dyDescent="0.25">
      <c r="A38" s="29">
        <v>57</v>
      </c>
      <c r="B38" s="29" t="s">
        <v>34</v>
      </c>
      <c r="C38" s="30" t="s">
        <v>46</v>
      </c>
      <c r="D38" s="44" t="s">
        <v>143</v>
      </c>
      <c r="E38" s="45" t="s">
        <v>37</v>
      </c>
      <c r="F38" s="33">
        <v>876</v>
      </c>
      <c r="G38" s="33" t="s">
        <v>38</v>
      </c>
      <c r="H38" s="33">
        <v>1</v>
      </c>
      <c r="I38" s="34">
        <v>71100000000</v>
      </c>
      <c r="J38" s="165" t="s">
        <v>39</v>
      </c>
      <c r="K38" s="52">
        <v>13882274.4</v>
      </c>
      <c r="L38" s="53">
        <v>43591</v>
      </c>
      <c r="M38" s="53" t="s">
        <v>40</v>
      </c>
      <c r="N38" s="109" t="s">
        <v>41</v>
      </c>
      <c r="O38" s="40" t="s">
        <v>44</v>
      </c>
    </row>
    <row r="39" spans="1:15" s="39" customFormat="1" ht="51" x14ac:dyDescent="0.2">
      <c r="A39" s="29">
        <v>58</v>
      </c>
      <c r="B39" s="29" t="s">
        <v>34</v>
      </c>
      <c r="C39" s="30" t="s">
        <v>46</v>
      </c>
      <c r="D39" s="110" t="s">
        <v>144</v>
      </c>
      <c r="E39" s="45" t="s">
        <v>37</v>
      </c>
      <c r="F39" s="33">
        <v>876</v>
      </c>
      <c r="G39" s="33" t="s">
        <v>38</v>
      </c>
      <c r="H39" s="33">
        <v>1</v>
      </c>
      <c r="I39" s="34">
        <v>71100000000</v>
      </c>
      <c r="J39" s="165" t="s">
        <v>39</v>
      </c>
      <c r="K39" s="52">
        <v>7946659.2000000002</v>
      </c>
      <c r="L39" s="53">
        <v>43564</v>
      </c>
      <c r="M39" s="53" t="s">
        <v>40</v>
      </c>
      <c r="N39" s="109" t="s">
        <v>41</v>
      </c>
      <c r="O39" s="40" t="s">
        <v>44</v>
      </c>
    </row>
    <row r="40" spans="1:15" s="39" customFormat="1" ht="51" x14ac:dyDescent="0.2">
      <c r="A40" s="29">
        <v>59</v>
      </c>
      <c r="B40" s="29" t="s">
        <v>34</v>
      </c>
      <c r="C40" s="30" t="s">
        <v>46</v>
      </c>
      <c r="D40" s="44" t="s">
        <v>145</v>
      </c>
      <c r="E40" s="51" t="s">
        <v>37</v>
      </c>
      <c r="F40" s="33">
        <v>876</v>
      </c>
      <c r="G40" s="33" t="s">
        <v>38</v>
      </c>
      <c r="H40" s="33">
        <v>1</v>
      </c>
      <c r="I40" s="34">
        <v>71100000000</v>
      </c>
      <c r="J40" s="165" t="s">
        <v>39</v>
      </c>
      <c r="K40" s="36">
        <v>7946659.2000000002</v>
      </c>
      <c r="L40" s="53">
        <v>43561</v>
      </c>
      <c r="M40" s="53" t="s">
        <v>40</v>
      </c>
      <c r="N40" s="111" t="s">
        <v>41</v>
      </c>
      <c r="O40" s="40" t="s">
        <v>44</v>
      </c>
    </row>
    <row r="41" spans="1:15" s="39" customFormat="1" ht="51" x14ac:dyDescent="0.2">
      <c r="A41" s="29">
        <v>60</v>
      </c>
      <c r="B41" s="29" t="s">
        <v>34</v>
      </c>
      <c r="C41" s="30" t="s">
        <v>46</v>
      </c>
      <c r="D41" s="44" t="s">
        <v>146</v>
      </c>
      <c r="E41" s="51" t="s">
        <v>37</v>
      </c>
      <c r="F41" s="33">
        <v>876</v>
      </c>
      <c r="G41" s="33" t="s">
        <v>38</v>
      </c>
      <c r="H41" s="33">
        <v>1</v>
      </c>
      <c r="I41" s="34">
        <v>71100000000</v>
      </c>
      <c r="J41" s="165" t="s">
        <v>39</v>
      </c>
      <c r="K41" s="36">
        <v>7946659.2000000002</v>
      </c>
      <c r="L41" s="53">
        <v>43561</v>
      </c>
      <c r="M41" s="53" t="s">
        <v>40</v>
      </c>
      <c r="N41" s="29" t="s">
        <v>41</v>
      </c>
      <c r="O41" s="40" t="s">
        <v>44</v>
      </c>
    </row>
    <row r="42" spans="1:15" s="39" customFormat="1" ht="51" x14ac:dyDescent="0.2">
      <c r="A42" s="29">
        <v>61</v>
      </c>
      <c r="B42" s="29" t="s">
        <v>34</v>
      </c>
      <c r="C42" s="30" t="s">
        <v>46</v>
      </c>
      <c r="D42" s="44" t="s">
        <v>147</v>
      </c>
      <c r="E42" s="51" t="s">
        <v>37</v>
      </c>
      <c r="F42" s="33">
        <v>876</v>
      </c>
      <c r="G42" s="33" t="s">
        <v>38</v>
      </c>
      <c r="H42" s="33">
        <v>1</v>
      </c>
      <c r="I42" s="34">
        <v>71100000000</v>
      </c>
      <c r="J42" s="165" t="s">
        <v>39</v>
      </c>
      <c r="K42" s="36">
        <v>9649189.1999999993</v>
      </c>
      <c r="L42" s="53">
        <v>43561</v>
      </c>
      <c r="M42" s="53" t="s">
        <v>40</v>
      </c>
      <c r="N42" s="111" t="s">
        <v>41</v>
      </c>
      <c r="O42" s="40" t="s">
        <v>44</v>
      </c>
    </row>
    <row r="43" spans="1:15" s="39" customFormat="1" ht="51" x14ac:dyDescent="0.2">
      <c r="A43" s="29">
        <v>62</v>
      </c>
      <c r="B43" s="29" t="s">
        <v>34</v>
      </c>
      <c r="C43" s="30" t="s">
        <v>46</v>
      </c>
      <c r="D43" s="44" t="s">
        <v>148</v>
      </c>
      <c r="E43" s="51" t="s">
        <v>37</v>
      </c>
      <c r="F43" s="33">
        <v>876</v>
      </c>
      <c r="G43" s="33" t="s">
        <v>38</v>
      </c>
      <c r="H43" s="33">
        <v>1</v>
      </c>
      <c r="I43" s="34">
        <v>71100000000</v>
      </c>
      <c r="J43" s="165" t="s">
        <v>39</v>
      </c>
      <c r="K43" s="115">
        <v>8393492.4000000004</v>
      </c>
      <c r="L43" s="47">
        <v>43561</v>
      </c>
      <c r="M43" s="47" t="s">
        <v>40</v>
      </c>
      <c r="N43" s="48" t="s">
        <v>41</v>
      </c>
      <c r="O43" s="49" t="s">
        <v>44</v>
      </c>
    </row>
    <row r="44" spans="1:15" s="39" customFormat="1" ht="51" x14ac:dyDescent="0.2">
      <c r="A44" s="29">
        <v>63</v>
      </c>
      <c r="B44" s="29" t="s">
        <v>34</v>
      </c>
      <c r="C44" s="30" t="s">
        <v>46</v>
      </c>
      <c r="D44" s="44" t="s">
        <v>149</v>
      </c>
      <c r="E44" s="51" t="s">
        <v>37</v>
      </c>
      <c r="F44" s="33">
        <v>876</v>
      </c>
      <c r="G44" s="33" t="s">
        <v>38</v>
      </c>
      <c r="H44" s="33">
        <v>1</v>
      </c>
      <c r="I44" s="34">
        <v>71100000000</v>
      </c>
      <c r="J44" s="165" t="s">
        <v>39</v>
      </c>
      <c r="K44" s="115">
        <v>8393492.4000000004</v>
      </c>
      <c r="L44" s="47">
        <v>43561</v>
      </c>
      <c r="M44" s="47" t="s">
        <v>40</v>
      </c>
      <c r="N44" s="48" t="s">
        <v>41</v>
      </c>
      <c r="O44" s="49" t="s">
        <v>44</v>
      </c>
    </row>
    <row r="45" spans="1:15" s="119" customFormat="1" ht="51" x14ac:dyDescent="0.2">
      <c r="A45" s="29">
        <v>64</v>
      </c>
      <c r="B45" s="29" t="s">
        <v>34</v>
      </c>
      <c r="C45" s="30" t="s">
        <v>46</v>
      </c>
      <c r="D45" s="44" t="s">
        <v>150</v>
      </c>
      <c r="E45" s="51" t="s">
        <v>37</v>
      </c>
      <c r="F45" s="33">
        <v>876</v>
      </c>
      <c r="G45" s="33" t="s">
        <v>38</v>
      </c>
      <c r="H45" s="33">
        <v>1</v>
      </c>
      <c r="I45" s="34">
        <v>71100000000</v>
      </c>
      <c r="J45" s="165" t="s">
        <v>39</v>
      </c>
      <c r="K45" s="115">
        <v>7946659.2000000002</v>
      </c>
      <c r="L45" s="47">
        <v>43591</v>
      </c>
      <c r="M45" s="47" t="s">
        <v>40</v>
      </c>
      <c r="N45" s="48" t="s">
        <v>41</v>
      </c>
      <c r="O45" s="49" t="s">
        <v>44</v>
      </c>
    </row>
    <row r="46" spans="1:15" s="119" customFormat="1" ht="51" x14ac:dyDescent="0.2">
      <c r="A46" s="29">
        <v>65</v>
      </c>
      <c r="B46" s="29" t="s">
        <v>34</v>
      </c>
      <c r="C46" s="30" t="s">
        <v>46</v>
      </c>
      <c r="D46" s="44" t="s">
        <v>151</v>
      </c>
      <c r="E46" s="51" t="s">
        <v>37</v>
      </c>
      <c r="F46" s="33">
        <v>876</v>
      </c>
      <c r="G46" s="33" t="s">
        <v>38</v>
      </c>
      <c r="H46" s="33">
        <v>1</v>
      </c>
      <c r="I46" s="34">
        <v>71100000000</v>
      </c>
      <c r="J46" s="165" t="s">
        <v>39</v>
      </c>
      <c r="K46" s="36">
        <v>3345504</v>
      </c>
      <c r="L46" s="53">
        <v>43561</v>
      </c>
      <c r="M46" s="53" t="s">
        <v>40</v>
      </c>
      <c r="N46" s="29" t="s">
        <v>41</v>
      </c>
      <c r="O46" s="40" t="s">
        <v>44</v>
      </c>
    </row>
    <row r="47" spans="1:15" s="119" customFormat="1" ht="51" x14ac:dyDescent="0.2">
      <c r="A47" s="29">
        <v>66</v>
      </c>
      <c r="B47" s="30" t="s">
        <v>135</v>
      </c>
      <c r="C47" s="30" t="s">
        <v>135</v>
      </c>
      <c r="D47" s="40" t="s">
        <v>152</v>
      </c>
      <c r="E47" s="51" t="s">
        <v>37</v>
      </c>
      <c r="F47" s="33">
        <v>876</v>
      </c>
      <c r="G47" s="33" t="s">
        <v>38</v>
      </c>
      <c r="H47" s="33">
        <v>1</v>
      </c>
      <c r="I47" s="34">
        <v>71100000000</v>
      </c>
      <c r="J47" s="34" t="s">
        <v>39</v>
      </c>
      <c r="K47" s="115">
        <v>12927273.6</v>
      </c>
      <c r="L47" s="47">
        <v>43561</v>
      </c>
      <c r="M47" s="47" t="s">
        <v>40</v>
      </c>
      <c r="N47" s="48" t="s">
        <v>41</v>
      </c>
      <c r="O47" s="49" t="s">
        <v>44</v>
      </c>
    </row>
    <row r="48" spans="1:15" s="39" customFormat="1" ht="51" x14ac:dyDescent="0.2">
      <c r="A48" s="29">
        <v>67</v>
      </c>
      <c r="B48" s="30" t="s">
        <v>135</v>
      </c>
      <c r="C48" s="30" t="s">
        <v>135</v>
      </c>
      <c r="D48" s="44" t="s">
        <v>153</v>
      </c>
      <c r="E48" s="51" t="s">
        <v>37</v>
      </c>
      <c r="F48" s="33">
        <v>876</v>
      </c>
      <c r="G48" s="33" t="s">
        <v>38</v>
      </c>
      <c r="H48" s="33">
        <v>1</v>
      </c>
      <c r="I48" s="34">
        <v>71100000000</v>
      </c>
      <c r="J48" s="34" t="s">
        <v>39</v>
      </c>
      <c r="K48" s="36">
        <v>9837696</v>
      </c>
      <c r="L48" s="53">
        <v>43561</v>
      </c>
      <c r="M48" s="53" t="s">
        <v>40</v>
      </c>
      <c r="N48" s="29" t="s">
        <v>41</v>
      </c>
      <c r="O48" s="40" t="s">
        <v>44</v>
      </c>
    </row>
    <row r="49" spans="1:15" s="39" customFormat="1" ht="51" x14ac:dyDescent="0.2">
      <c r="A49" s="29">
        <v>68</v>
      </c>
      <c r="B49" s="30" t="s">
        <v>135</v>
      </c>
      <c r="C49" s="30" t="s">
        <v>135</v>
      </c>
      <c r="D49" s="44" t="s">
        <v>154</v>
      </c>
      <c r="E49" s="51" t="s">
        <v>37</v>
      </c>
      <c r="F49" s="33">
        <v>876</v>
      </c>
      <c r="G49" s="33" t="s">
        <v>38</v>
      </c>
      <c r="H49" s="33">
        <v>1</v>
      </c>
      <c r="I49" s="34">
        <v>71100000000</v>
      </c>
      <c r="J49" s="34" t="s">
        <v>39</v>
      </c>
      <c r="K49" s="120">
        <v>24353814</v>
      </c>
      <c r="L49" s="53">
        <v>43561</v>
      </c>
      <c r="M49" s="53" t="s">
        <v>40</v>
      </c>
      <c r="N49" s="29" t="s">
        <v>49</v>
      </c>
      <c r="O49" s="40" t="s">
        <v>44</v>
      </c>
    </row>
    <row r="50" spans="1:15" s="119" customFormat="1" ht="51" x14ac:dyDescent="0.2">
      <c r="A50" s="29">
        <v>69</v>
      </c>
      <c r="B50" s="30" t="s">
        <v>135</v>
      </c>
      <c r="C50" s="30" t="s">
        <v>135</v>
      </c>
      <c r="D50" s="121" t="s">
        <v>155</v>
      </c>
      <c r="E50" s="51" t="s">
        <v>37</v>
      </c>
      <c r="F50" s="33">
        <v>876</v>
      </c>
      <c r="G50" s="33" t="s">
        <v>38</v>
      </c>
      <c r="H50" s="33">
        <v>1</v>
      </c>
      <c r="I50" s="34">
        <v>71100000000</v>
      </c>
      <c r="J50" s="34" t="s">
        <v>39</v>
      </c>
      <c r="K50" s="56">
        <v>12759735.6</v>
      </c>
      <c r="L50" s="47">
        <v>43556</v>
      </c>
      <c r="M50" s="47" t="s">
        <v>40</v>
      </c>
      <c r="N50" s="48" t="s">
        <v>41</v>
      </c>
      <c r="O50" s="49" t="s">
        <v>44</v>
      </c>
    </row>
    <row r="51" spans="1:15" s="39" customFormat="1" ht="51" x14ac:dyDescent="0.2">
      <c r="A51" s="29">
        <v>70</v>
      </c>
      <c r="B51" s="30" t="s">
        <v>135</v>
      </c>
      <c r="C51" s="30" t="s">
        <v>135</v>
      </c>
      <c r="D51" s="44" t="s">
        <v>156</v>
      </c>
      <c r="E51" s="51" t="s">
        <v>37</v>
      </c>
      <c r="F51" s="33">
        <v>876</v>
      </c>
      <c r="G51" s="33" t="s">
        <v>38</v>
      </c>
      <c r="H51" s="33">
        <v>1</v>
      </c>
      <c r="I51" s="165">
        <v>71100000000</v>
      </c>
      <c r="J51" s="165" t="s">
        <v>39</v>
      </c>
      <c r="K51" s="115">
        <v>12801170.4</v>
      </c>
      <c r="L51" s="47">
        <v>43561</v>
      </c>
      <c r="M51" s="47" t="s">
        <v>40</v>
      </c>
      <c r="N51" s="48" t="s">
        <v>41</v>
      </c>
      <c r="O51" s="49" t="s">
        <v>44</v>
      </c>
    </row>
    <row r="52" spans="1:15" s="119" customFormat="1" ht="51" x14ac:dyDescent="0.2">
      <c r="A52" s="29">
        <v>71</v>
      </c>
      <c r="B52" s="30" t="s">
        <v>135</v>
      </c>
      <c r="C52" s="30" t="s">
        <v>135</v>
      </c>
      <c r="D52" s="44" t="s">
        <v>157</v>
      </c>
      <c r="E52" s="51" t="s">
        <v>37</v>
      </c>
      <c r="F52" s="33">
        <v>876</v>
      </c>
      <c r="G52" s="33" t="s">
        <v>38</v>
      </c>
      <c r="H52" s="33">
        <v>1</v>
      </c>
      <c r="I52" s="34">
        <v>71100000000</v>
      </c>
      <c r="J52" s="34" t="s">
        <v>39</v>
      </c>
      <c r="K52" s="115">
        <v>12684952.800000001</v>
      </c>
      <c r="L52" s="47">
        <v>43586</v>
      </c>
      <c r="M52" s="47" t="s">
        <v>40</v>
      </c>
      <c r="N52" s="48" t="s">
        <v>41</v>
      </c>
      <c r="O52" s="49" t="s">
        <v>44</v>
      </c>
    </row>
    <row r="53" spans="1:15" s="39" customFormat="1" ht="51" x14ac:dyDescent="0.2">
      <c r="A53" s="29">
        <v>72</v>
      </c>
      <c r="B53" s="30" t="s">
        <v>135</v>
      </c>
      <c r="C53" s="30" t="s">
        <v>135</v>
      </c>
      <c r="D53" s="123" t="s">
        <v>158</v>
      </c>
      <c r="E53" s="51" t="s">
        <v>37</v>
      </c>
      <c r="F53" s="33">
        <v>876</v>
      </c>
      <c r="G53" s="33" t="s">
        <v>38</v>
      </c>
      <c r="H53" s="33">
        <v>1</v>
      </c>
      <c r="I53" s="34">
        <v>71100000000</v>
      </c>
      <c r="J53" s="34" t="s">
        <v>39</v>
      </c>
      <c r="K53" s="52">
        <v>21716988</v>
      </c>
      <c r="L53" s="53">
        <v>43586</v>
      </c>
      <c r="M53" s="53" t="s">
        <v>40</v>
      </c>
      <c r="N53" s="109" t="s">
        <v>159</v>
      </c>
      <c r="O53" s="40" t="s">
        <v>44</v>
      </c>
    </row>
    <row r="54" spans="1:15" s="119" customFormat="1" ht="51" x14ac:dyDescent="0.2">
      <c r="A54" s="29">
        <v>73</v>
      </c>
      <c r="B54" s="30" t="s">
        <v>135</v>
      </c>
      <c r="C54" s="30" t="s">
        <v>135</v>
      </c>
      <c r="D54" s="44" t="s">
        <v>160</v>
      </c>
      <c r="E54" s="51" t="s">
        <v>37</v>
      </c>
      <c r="F54" s="33">
        <v>876</v>
      </c>
      <c r="G54" s="33" t="s">
        <v>38</v>
      </c>
      <c r="H54" s="33">
        <v>1</v>
      </c>
      <c r="I54" s="34">
        <v>71100000000</v>
      </c>
      <c r="J54" s="34" t="s">
        <v>39</v>
      </c>
      <c r="K54" s="52">
        <v>25957950</v>
      </c>
      <c r="L54" s="53">
        <v>43591</v>
      </c>
      <c r="M54" s="53" t="s">
        <v>40</v>
      </c>
      <c r="N54" s="109" t="s">
        <v>159</v>
      </c>
      <c r="O54" s="40" t="s">
        <v>44</v>
      </c>
    </row>
    <row r="55" spans="1:15" s="119" customFormat="1" ht="51" x14ac:dyDescent="0.2">
      <c r="A55" s="29">
        <v>74</v>
      </c>
      <c r="B55" s="30" t="s">
        <v>135</v>
      </c>
      <c r="C55" s="30" t="s">
        <v>135</v>
      </c>
      <c r="D55" s="44" t="s">
        <v>161</v>
      </c>
      <c r="E55" s="51" t="s">
        <v>37</v>
      </c>
      <c r="F55" s="33">
        <v>876</v>
      </c>
      <c r="G55" s="33" t="s">
        <v>38</v>
      </c>
      <c r="H55" s="33">
        <v>1</v>
      </c>
      <c r="I55" s="34">
        <v>71100000000</v>
      </c>
      <c r="J55" s="34" t="s">
        <v>39</v>
      </c>
      <c r="K55" s="115">
        <v>12396674.4</v>
      </c>
      <c r="L55" s="47">
        <v>43586</v>
      </c>
      <c r="M55" s="47" t="s">
        <v>40</v>
      </c>
      <c r="N55" s="48" t="s">
        <v>41</v>
      </c>
      <c r="O55" s="49" t="s">
        <v>44</v>
      </c>
    </row>
    <row r="56" spans="1:15" s="119" customFormat="1" ht="51" x14ac:dyDescent="0.2">
      <c r="A56" s="29">
        <v>75</v>
      </c>
      <c r="B56" s="30" t="s">
        <v>135</v>
      </c>
      <c r="C56" s="30" t="s">
        <v>135</v>
      </c>
      <c r="D56" s="44" t="s">
        <v>162</v>
      </c>
      <c r="E56" s="51" t="s">
        <v>37</v>
      </c>
      <c r="F56" s="33">
        <v>876</v>
      </c>
      <c r="G56" s="33" t="s">
        <v>38</v>
      </c>
      <c r="H56" s="33">
        <v>1</v>
      </c>
      <c r="I56" s="34">
        <v>71100000000</v>
      </c>
      <c r="J56" s="34" t="s">
        <v>39</v>
      </c>
      <c r="K56" s="52">
        <v>9927699.5999999996</v>
      </c>
      <c r="L56" s="53">
        <v>43591</v>
      </c>
      <c r="M56" s="53" t="s">
        <v>40</v>
      </c>
      <c r="N56" s="29" t="s">
        <v>41</v>
      </c>
      <c r="O56" s="40" t="s">
        <v>44</v>
      </c>
    </row>
    <row r="57" spans="1:15" s="119" customFormat="1" ht="51" x14ac:dyDescent="0.2">
      <c r="A57" s="29">
        <v>76</v>
      </c>
      <c r="B57" s="29" t="s">
        <v>34</v>
      </c>
      <c r="C57" s="30" t="s">
        <v>46</v>
      </c>
      <c r="D57" s="44" t="s">
        <v>163</v>
      </c>
      <c r="E57" s="51" t="s">
        <v>37</v>
      </c>
      <c r="F57" s="33">
        <v>876</v>
      </c>
      <c r="G57" s="33" t="s">
        <v>38</v>
      </c>
      <c r="H57" s="33">
        <v>1</v>
      </c>
      <c r="I57" s="34">
        <v>71100000000</v>
      </c>
      <c r="J57" s="34" t="s">
        <v>39</v>
      </c>
      <c r="K57" s="56">
        <v>6833289.5999999996</v>
      </c>
      <c r="L57" s="47">
        <v>43563</v>
      </c>
      <c r="M57" s="47" t="s">
        <v>40</v>
      </c>
      <c r="N57" s="48" t="s">
        <v>41</v>
      </c>
      <c r="O57" s="49" t="s">
        <v>44</v>
      </c>
    </row>
    <row r="58" spans="1:15" s="119" customFormat="1" ht="51" x14ac:dyDescent="0.2">
      <c r="A58" s="29">
        <v>77</v>
      </c>
      <c r="B58" s="29" t="s">
        <v>34</v>
      </c>
      <c r="C58" s="30" t="s">
        <v>46</v>
      </c>
      <c r="D58" s="44" t="s">
        <v>164</v>
      </c>
      <c r="E58" s="51" t="s">
        <v>37</v>
      </c>
      <c r="F58" s="33">
        <v>876</v>
      </c>
      <c r="G58" s="33" t="s">
        <v>38</v>
      </c>
      <c r="H58" s="33">
        <v>1</v>
      </c>
      <c r="I58" s="34">
        <v>71100000000</v>
      </c>
      <c r="J58" s="34" t="s">
        <v>39</v>
      </c>
      <c r="K58" s="56">
        <v>7650381.5999999996</v>
      </c>
      <c r="L58" s="47">
        <v>43563</v>
      </c>
      <c r="M58" s="47" t="s">
        <v>40</v>
      </c>
      <c r="N58" s="48" t="s">
        <v>41</v>
      </c>
      <c r="O58" s="49" t="s">
        <v>44</v>
      </c>
    </row>
    <row r="59" spans="1:15" s="119" customFormat="1" ht="51" x14ac:dyDescent="0.2">
      <c r="A59" s="29">
        <v>78</v>
      </c>
      <c r="B59" s="29" t="s">
        <v>34</v>
      </c>
      <c r="C59" s="30" t="s">
        <v>46</v>
      </c>
      <c r="D59" s="44" t="s">
        <v>165</v>
      </c>
      <c r="E59" s="51" t="s">
        <v>37</v>
      </c>
      <c r="F59" s="33">
        <v>876</v>
      </c>
      <c r="G59" s="33" t="s">
        <v>38</v>
      </c>
      <c r="H59" s="33">
        <v>1</v>
      </c>
      <c r="I59" s="34">
        <v>71100000000</v>
      </c>
      <c r="J59" s="34" t="s">
        <v>39</v>
      </c>
      <c r="K59" s="56">
        <v>11603233.199999999</v>
      </c>
      <c r="L59" s="47">
        <v>43556</v>
      </c>
      <c r="M59" s="47" t="s">
        <v>40</v>
      </c>
      <c r="N59" s="48" t="s">
        <v>41</v>
      </c>
      <c r="O59" s="49" t="s">
        <v>44</v>
      </c>
    </row>
    <row r="60" spans="1:15" s="39" customFormat="1" ht="51" x14ac:dyDescent="0.2">
      <c r="A60" s="29">
        <v>79</v>
      </c>
      <c r="B60" s="29" t="s">
        <v>34</v>
      </c>
      <c r="C60" s="30" t="s">
        <v>46</v>
      </c>
      <c r="D60" s="44" t="s">
        <v>166</v>
      </c>
      <c r="E60" s="51" t="s">
        <v>37</v>
      </c>
      <c r="F60" s="33">
        <v>876</v>
      </c>
      <c r="G60" s="33" t="s">
        <v>38</v>
      </c>
      <c r="H60" s="33">
        <v>1</v>
      </c>
      <c r="I60" s="165">
        <v>71100000000</v>
      </c>
      <c r="J60" s="165" t="s">
        <v>39</v>
      </c>
      <c r="K60" s="52">
        <v>11559030</v>
      </c>
      <c r="L60" s="53">
        <v>43563</v>
      </c>
      <c r="M60" s="53" t="s">
        <v>40</v>
      </c>
      <c r="N60" s="29" t="s">
        <v>41</v>
      </c>
      <c r="O60" s="40" t="s">
        <v>44</v>
      </c>
    </row>
    <row r="61" spans="1:15" s="39" customFormat="1" ht="51" x14ac:dyDescent="0.2">
      <c r="A61" s="29">
        <v>81</v>
      </c>
      <c r="B61" s="88" t="s">
        <v>87</v>
      </c>
      <c r="C61" s="88" t="s">
        <v>88</v>
      </c>
      <c r="D61" s="89" t="s">
        <v>171</v>
      </c>
      <c r="E61" s="51" t="s">
        <v>66</v>
      </c>
      <c r="F61" s="85">
        <v>876</v>
      </c>
      <c r="G61" s="33" t="s">
        <v>38</v>
      </c>
      <c r="H61" s="33">
        <v>1</v>
      </c>
      <c r="I61" s="34">
        <v>71100000000</v>
      </c>
      <c r="J61" s="15" t="s">
        <v>39</v>
      </c>
      <c r="K61" s="36">
        <v>1778760</v>
      </c>
      <c r="L61" s="86">
        <v>43679</v>
      </c>
      <c r="M61" s="86">
        <v>43802</v>
      </c>
      <c r="N61" s="33" t="s">
        <v>41</v>
      </c>
      <c r="O61" s="87" t="s">
        <v>42</v>
      </c>
    </row>
    <row r="62" spans="1:15" s="39" customFormat="1" ht="51" x14ac:dyDescent="0.2">
      <c r="A62" s="29">
        <v>82</v>
      </c>
      <c r="B62" s="78" t="s">
        <v>87</v>
      </c>
      <c r="C62" s="78" t="s">
        <v>88</v>
      </c>
      <c r="D62" s="29" t="s">
        <v>172</v>
      </c>
      <c r="E62" s="51" t="s">
        <v>66</v>
      </c>
      <c r="F62" s="85">
        <v>876</v>
      </c>
      <c r="G62" s="33" t="s">
        <v>38</v>
      </c>
      <c r="H62" s="33">
        <v>1</v>
      </c>
      <c r="I62" s="34">
        <v>71100000000</v>
      </c>
      <c r="J62" s="15" t="s">
        <v>39</v>
      </c>
      <c r="K62" s="36">
        <v>183600</v>
      </c>
      <c r="L62" s="86">
        <v>43710</v>
      </c>
      <c r="M62" s="86">
        <v>43803</v>
      </c>
      <c r="N62" s="33" t="s">
        <v>90</v>
      </c>
      <c r="O62" s="87" t="s">
        <v>42</v>
      </c>
    </row>
    <row r="63" spans="1:15" s="39" customFormat="1" ht="51" x14ac:dyDescent="0.2">
      <c r="A63" s="29">
        <v>84</v>
      </c>
      <c r="B63" s="74" t="s">
        <v>176</v>
      </c>
      <c r="C63" s="126" t="s">
        <v>240</v>
      </c>
      <c r="D63" s="31" t="s">
        <v>177</v>
      </c>
      <c r="E63" s="33" t="s">
        <v>66</v>
      </c>
      <c r="F63" s="85">
        <v>876</v>
      </c>
      <c r="G63" s="33" t="s">
        <v>38</v>
      </c>
      <c r="H63" s="33">
        <v>1</v>
      </c>
      <c r="I63" s="34">
        <v>71100000000</v>
      </c>
      <c r="J63" s="15" t="s">
        <v>39</v>
      </c>
      <c r="K63" s="127">
        <v>656400</v>
      </c>
      <c r="L63" s="128">
        <v>43586</v>
      </c>
      <c r="M63" s="129">
        <v>43830</v>
      </c>
      <c r="N63" s="33" t="s">
        <v>178</v>
      </c>
      <c r="O63" s="126" t="s">
        <v>42</v>
      </c>
    </row>
    <row r="64" spans="1:15" s="39" customFormat="1" ht="51" x14ac:dyDescent="0.2">
      <c r="A64" s="29">
        <v>104</v>
      </c>
      <c r="B64" s="145" t="s">
        <v>224</v>
      </c>
      <c r="C64" s="145" t="s">
        <v>225</v>
      </c>
      <c r="D64" s="146" t="s">
        <v>241</v>
      </c>
      <c r="E64" s="137" t="s">
        <v>66</v>
      </c>
      <c r="F64" s="33">
        <v>876</v>
      </c>
      <c r="G64" s="33" t="s">
        <v>38</v>
      </c>
      <c r="H64" s="33">
        <v>1</v>
      </c>
      <c r="I64" s="34">
        <v>71100000000</v>
      </c>
      <c r="J64" s="15" t="s">
        <v>39</v>
      </c>
      <c r="K64" s="127">
        <v>576000</v>
      </c>
      <c r="L64" s="128">
        <v>43740</v>
      </c>
      <c r="M64" s="129">
        <v>44186</v>
      </c>
      <c r="N64" s="33" t="s">
        <v>90</v>
      </c>
      <c r="O64" s="126" t="s">
        <v>42</v>
      </c>
    </row>
    <row r="65" spans="1:13" x14ac:dyDescent="0.25">
      <c r="K65" s="178"/>
    </row>
    <row r="66" spans="1:13" s="166" customFormat="1" ht="15" customHeight="1" x14ac:dyDescent="0.2">
      <c r="K66" s="167"/>
      <c r="M66" s="168"/>
    </row>
    <row r="67" spans="1:13" s="150" customFormat="1" ht="29.25" customHeight="1" x14ac:dyDescent="0.25">
      <c r="A67" s="170" t="s">
        <v>238</v>
      </c>
      <c r="B67" s="148"/>
      <c r="C67" s="148"/>
      <c r="D67" s="148"/>
      <c r="E67" s="148"/>
      <c r="F67" s="148"/>
      <c r="G67" s="148"/>
      <c r="H67" s="148"/>
      <c r="I67" s="148"/>
      <c r="J67" s="148"/>
      <c r="K67" s="148"/>
      <c r="L67" s="148"/>
      <c r="M67" s="149"/>
    </row>
    <row r="68" spans="1:13" s="161" customFormat="1" ht="18" customHeight="1" x14ac:dyDescent="0.25">
      <c r="A68" s="151" t="s">
        <v>230</v>
      </c>
      <c r="B68" s="151"/>
      <c r="C68" s="151"/>
      <c r="D68" s="151"/>
      <c r="E68" s="151"/>
      <c r="F68" s="151"/>
      <c r="G68" s="151"/>
      <c r="H68" s="151"/>
      <c r="I68" s="151"/>
      <c r="J68" s="151"/>
      <c r="K68" s="151"/>
      <c r="L68" s="151"/>
      <c r="M68" s="152"/>
    </row>
    <row r="69" spans="1:13" s="161" customFormat="1" ht="18" customHeight="1" x14ac:dyDescent="0.25">
      <c r="A69" s="151"/>
      <c r="B69" s="151"/>
      <c r="C69" s="151"/>
      <c r="D69" s="151"/>
      <c r="E69" s="151"/>
      <c r="F69" s="151"/>
      <c r="G69" s="151"/>
      <c r="H69" s="151"/>
      <c r="I69" s="151"/>
      <c r="J69" s="151"/>
      <c r="K69" s="151"/>
      <c r="L69" s="151"/>
      <c r="M69" s="152"/>
    </row>
    <row r="70" spans="1:13" s="161" customFormat="1" ht="18" customHeight="1" x14ac:dyDescent="0.25">
      <c r="A70" s="151"/>
      <c r="B70" s="151"/>
      <c r="C70" s="151"/>
      <c r="D70" s="151"/>
      <c r="E70" s="151"/>
      <c r="F70" s="151"/>
      <c r="G70" s="151"/>
      <c r="H70" s="151"/>
      <c r="I70" s="151"/>
      <c r="J70" s="151"/>
      <c r="K70" s="151"/>
      <c r="L70" s="151"/>
      <c r="M70" s="152"/>
    </row>
    <row r="71" spans="1:13" s="161" customFormat="1" ht="11.25" customHeight="1" x14ac:dyDescent="0.25">
      <c r="A71" s="169" t="s">
        <v>231</v>
      </c>
      <c r="M71" s="162"/>
    </row>
    <row r="72" spans="1:13" s="161" customFormat="1" ht="14.25" customHeight="1" x14ac:dyDescent="0.25">
      <c r="A72" s="169" t="s">
        <v>232</v>
      </c>
      <c r="M72" s="162"/>
    </row>
  </sheetData>
  <mergeCells count="14">
    <mergeCell ref="H10:H11"/>
    <mergeCell ref="I10:J10"/>
    <mergeCell ref="K10:K11"/>
    <mergeCell ref="L10:M10"/>
    <mergeCell ref="A4:O4"/>
    <mergeCell ref="A9:A11"/>
    <mergeCell ref="B9:B11"/>
    <mergeCell ref="C9:C11"/>
    <mergeCell ref="D9:M9"/>
    <mergeCell ref="N9:N11"/>
    <mergeCell ref="O9:O10"/>
    <mergeCell ref="D10:D11"/>
    <mergeCell ref="E10:E11"/>
    <mergeCell ref="F10:G10"/>
  </mergeCells>
  <pageMargins left="0.41" right="0.34" top="0.39" bottom="0.47244094488188981" header="0.2" footer="0.31496062992125984"/>
  <pageSetup paperSize="9" scale="59" fitToHeight="0" orientation="landscape" verticalDpi="0"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2019 общий</vt:lpstr>
      <vt:lpstr>СМП</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2018-12-21T03:18:18Z</cp:lastPrinted>
  <dcterms:created xsi:type="dcterms:W3CDTF">2018-12-20T10:56:16Z</dcterms:created>
  <dcterms:modified xsi:type="dcterms:W3CDTF">2018-12-28T11:46:31Z</dcterms:modified>
</cp:coreProperties>
</file>